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6215" windowHeight="7365" tabRatio="749"/>
  </bookViews>
  <sheets>
    <sheet name="A1" sheetId="1" r:id="rId1"/>
    <sheet name="A2" sheetId="2" r:id="rId2"/>
    <sheet name="A3" sheetId="3" r:id="rId3"/>
    <sheet name="A4" sheetId="4" r:id="rId4"/>
    <sheet name="B5" sheetId="5" r:id="rId5"/>
    <sheet name="B6" sheetId="6" r:id="rId6"/>
    <sheet name="B7" sheetId="7" r:id="rId7"/>
    <sheet name="B8" sheetId="8" r:id="rId8"/>
    <sheet name="B9" sheetId="9" r:id="rId9"/>
    <sheet name="B10" sheetId="10" r:id="rId10"/>
    <sheet name="B11" sheetId="11" r:id="rId11"/>
    <sheet name="B12" sheetId="12" r:id="rId12"/>
    <sheet name="B13" sheetId="13" r:id="rId13"/>
    <sheet name="B13 (2)" sheetId="47" r:id="rId14"/>
    <sheet name="B14" sheetId="14" r:id="rId15"/>
    <sheet name="C15" sheetId="15" r:id="rId16"/>
    <sheet name="C16" sheetId="16" r:id="rId17"/>
    <sheet name="C17" sheetId="17" r:id="rId18"/>
    <sheet name="C18" sheetId="18" r:id="rId19"/>
    <sheet name="C19" sheetId="19" r:id="rId20"/>
    <sheet name="C20" sheetId="20" r:id="rId21"/>
    <sheet name="C21" sheetId="21" r:id="rId22"/>
    <sheet name="C21 (2)" sheetId="48" r:id="rId23"/>
    <sheet name="C22" sheetId="22" r:id="rId24"/>
    <sheet name="C22b" sheetId="23" r:id="rId25"/>
    <sheet name="D23" sheetId="24" r:id="rId26"/>
    <sheet name="D24" sheetId="25" r:id="rId27"/>
    <sheet name="D25" sheetId="26" r:id="rId28"/>
    <sheet name="D26" sheetId="27" r:id="rId29"/>
    <sheet name="D27" sheetId="28" r:id="rId30"/>
    <sheet name="D28" sheetId="29" r:id="rId31"/>
    <sheet name="D29" sheetId="30" r:id="rId32"/>
    <sheet name="D30" sheetId="31" r:id="rId33"/>
    <sheet name="D31" sheetId="32" r:id="rId34"/>
    <sheet name="D31 (2)" sheetId="49" r:id="rId35"/>
    <sheet name="D32" sheetId="33" r:id="rId36"/>
    <sheet name="G38" sheetId="39" r:id="rId37"/>
    <sheet name="G39" sheetId="40" r:id="rId38"/>
    <sheet name="H40" sheetId="41" r:id="rId39"/>
    <sheet name="H41" sheetId="42" r:id="rId40"/>
    <sheet name="Resultado Final" sheetId="52" r:id="rId41"/>
    <sheet name="manual" sheetId="46" r:id="rId42"/>
    <sheet name="Puntos por prueba" sheetId="51" r:id="rId43"/>
    <sheet name="F37 (Camilo)" sheetId="50" r:id="rId44"/>
    <sheet name="E33" sheetId="34" r:id="rId45"/>
    <sheet name="E34" sheetId="35" r:id="rId46"/>
    <sheet name="E35" sheetId="36" r:id="rId47"/>
    <sheet name="E36" sheetId="37" r:id="rId48"/>
    <sheet name="I42" sheetId="43" r:id="rId49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F1" i="46"/>
  <c r="E1" i="46"/>
  <c r="D1" i="46"/>
  <c r="C1" i="46"/>
  <c r="B1" i="46"/>
  <c r="K12" i="3" l="1"/>
  <c r="K12" i="4"/>
  <c r="K12" i="5"/>
  <c r="K12" i="6"/>
  <c r="K12" i="7"/>
  <c r="K12" i="8"/>
  <c r="K12" i="9"/>
  <c r="K12" i="10"/>
  <c r="K12" i="11"/>
  <c r="K12" i="12"/>
  <c r="K12" i="13"/>
  <c r="K12" i="47"/>
  <c r="K12" i="14"/>
  <c r="K12" i="15"/>
  <c r="K12" i="16"/>
  <c r="K12" i="17"/>
  <c r="K12" i="18"/>
  <c r="K12" i="19"/>
  <c r="K12" i="20"/>
  <c r="K12" i="21"/>
  <c r="K12" i="48"/>
  <c r="K12" i="22"/>
  <c r="K12" i="23"/>
  <c r="K12" i="24"/>
  <c r="K12" i="25"/>
  <c r="K12" i="26"/>
  <c r="K12" i="27"/>
  <c r="K12" i="28"/>
  <c r="K12" i="29"/>
  <c r="K12" i="30"/>
  <c r="K12" i="31"/>
  <c r="K12" i="32"/>
  <c r="K12" i="49"/>
  <c r="K12" i="33"/>
  <c r="K12" i="39"/>
  <c r="K12" i="40"/>
  <c r="K12" i="41"/>
  <c r="K12" i="42"/>
  <c r="K12" i="2"/>
  <c r="K11" i="3"/>
  <c r="K10" i="3"/>
  <c r="K9" i="3"/>
  <c r="K8" i="3"/>
  <c r="K11" i="4"/>
  <c r="K10" i="4"/>
  <c r="K9" i="4"/>
  <c r="K8" i="4"/>
  <c r="K11" i="5"/>
  <c r="K10" i="5"/>
  <c r="K9" i="5"/>
  <c r="K8" i="5"/>
  <c r="K11" i="6"/>
  <c r="K10" i="6"/>
  <c r="K9" i="6"/>
  <c r="K8" i="6"/>
  <c r="K11" i="7"/>
  <c r="K10" i="7"/>
  <c r="K9" i="7"/>
  <c r="K8" i="7"/>
  <c r="K11" i="8"/>
  <c r="K10" i="8"/>
  <c r="K9" i="8"/>
  <c r="K8" i="8"/>
  <c r="K11" i="9"/>
  <c r="K10" i="9"/>
  <c r="K9" i="9"/>
  <c r="K8" i="9"/>
  <c r="K11" i="10"/>
  <c r="K10" i="10"/>
  <c r="K9" i="10"/>
  <c r="K8" i="10"/>
  <c r="K11" i="11"/>
  <c r="K10" i="11"/>
  <c r="K9" i="11"/>
  <c r="K8" i="11"/>
  <c r="K11" i="12"/>
  <c r="K10" i="12"/>
  <c r="K9" i="12"/>
  <c r="K8" i="12"/>
  <c r="K11" i="13"/>
  <c r="K10" i="13"/>
  <c r="K9" i="13"/>
  <c r="K8" i="13"/>
  <c r="K11" i="47"/>
  <c r="K10" i="47"/>
  <c r="K9" i="47"/>
  <c r="K8" i="47"/>
  <c r="K11" i="14"/>
  <c r="K10" i="14"/>
  <c r="K9" i="14"/>
  <c r="K8" i="14"/>
  <c r="K11" i="15"/>
  <c r="K10" i="15"/>
  <c r="K9" i="15"/>
  <c r="K8" i="15"/>
  <c r="K11" i="16"/>
  <c r="K10" i="16"/>
  <c r="K9" i="16"/>
  <c r="K8" i="16"/>
  <c r="K11" i="17"/>
  <c r="K10" i="17"/>
  <c r="K9" i="17"/>
  <c r="K8" i="17"/>
  <c r="K11" i="18"/>
  <c r="K10" i="18"/>
  <c r="K9" i="18"/>
  <c r="K8" i="18"/>
  <c r="K11" i="19"/>
  <c r="K10" i="19"/>
  <c r="K9" i="19"/>
  <c r="K8" i="19"/>
  <c r="K11" i="20"/>
  <c r="K10" i="20"/>
  <c r="K9" i="20"/>
  <c r="K8" i="20"/>
  <c r="K11" i="21"/>
  <c r="K10" i="21"/>
  <c r="K9" i="21"/>
  <c r="K8" i="21"/>
  <c r="K11" i="48"/>
  <c r="K10" i="48"/>
  <c r="K9" i="48"/>
  <c r="K8" i="48"/>
  <c r="K11" i="22"/>
  <c r="K10" i="22"/>
  <c r="K9" i="22"/>
  <c r="K8" i="22"/>
  <c r="K11" i="23"/>
  <c r="K10" i="23"/>
  <c r="K9" i="23"/>
  <c r="K8" i="23"/>
  <c r="K11" i="24"/>
  <c r="K10" i="24"/>
  <c r="K9" i="24"/>
  <c r="K8" i="24"/>
  <c r="K11" i="25"/>
  <c r="K10" i="25"/>
  <c r="K9" i="25"/>
  <c r="K8" i="25"/>
  <c r="K11" i="26"/>
  <c r="K10" i="26"/>
  <c r="K9" i="26"/>
  <c r="K8" i="26"/>
  <c r="K11" i="27"/>
  <c r="K10" i="27"/>
  <c r="K9" i="27"/>
  <c r="K8" i="27"/>
  <c r="K11" i="28"/>
  <c r="K10" i="28"/>
  <c r="K9" i="28"/>
  <c r="K8" i="28"/>
  <c r="K11" i="29"/>
  <c r="K10" i="29"/>
  <c r="K9" i="29"/>
  <c r="K8" i="29"/>
  <c r="K11" i="30"/>
  <c r="K10" i="30"/>
  <c r="K9" i="30"/>
  <c r="K8" i="30"/>
  <c r="K11" i="31"/>
  <c r="K10" i="31"/>
  <c r="K9" i="31"/>
  <c r="K8" i="31"/>
  <c r="K11" i="32"/>
  <c r="K10" i="32"/>
  <c r="K9" i="32"/>
  <c r="K8" i="32"/>
  <c r="K11" i="49"/>
  <c r="K10" i="49"/>
  <c r="K9" i="49"/>
  <c r="K8" i="49"/>
  <c r="K11" i="33"/>
  <c r="K10" i="33"/>
  <c r="K9" i="33"/>
  <c r="K8" i="33"/>
  <c r="K11" i="39"/>
  <c r="K10" i="39"/>
  <c r="K9" i="39"/>
  <c r="K8" i="39"/>
  <c r="K11" i="40"/>
  <c r="K10" i="40"/>
  <c r="K9" i="40"/>
  <c r="K8" i="40"/>
  <c r="K11" i="41"/>
  <c r="K10" i="41"/>
  <c r="K9" i="41"/>
  <c r="K8" i="41"/>
  <c r="K11" i="42"/>
  <c r="K10" i="42"/>
  <c r="K9" i="42"/>
  <c r="K8" i="42"/>
  <c r="K11" i="2"/>
  <c r="K10" i="2"/>
  <c r="K9" i="2"/>
  <c r="K8" i="2"/>
  <c r="G9" i="42"/>
  <c r="G10" i="42"/>
  <c r="G11" i="42"/>
  <c r="G12" i="42"/>
  <c r="G13" i="42"/>
  <c r="G8" i="42"/>
  <c r="G9" i="41"/>
  <c r="G10" i="41"/>
  <c r="G11" i="41"/>
  <c r="G12" i="41"/>
  <c r="G13" i="41"/>
  <c r="G8" i="41"/>
  <c r="G9" i="40"/>
  <c r="G10" i="40"/>
  <c r="G11" i="40"/>
  <c r="G12" i="40"/>
  <c r="G13" i="40"/>
  <c r="G8" i="40"/>
  <c r="G9" i="39"/>
  <c r="G10" i="39"/>
  <c r="G11" i="39"/>
  <c r="G12" i="39"/>
  <c r="G13" i="39"/>
  <c r="G8" i="39"/>
  <c r="G11" i="3"/>
  <c r="G10" i="3"/>
  <c r="G9" i="3"/>
  <c r="G8" i="3"/>
  <c r="G13" i="4"/>
  <c r="G12" i="4"/>
  <c r="G11" i="4"/>
  <c r="G10" i="4"/>
  <c r="G9" i="4"/>
  <c r="G8" i="4"/>
  <c r="G13" i="5"/>
  <c r="G12" i="5"/>
  <c r="G11" i="5"/>
  <c r="G10" i="5"/>
  <c r="G9" i="5"/>
  <c r="G8" i="5"/>
  <c r="G13" i="6"/>
  <c r="G12" i="6"/>
  <c r="G11" i="6"/>
  <c r="G10" i="6"/>
  <c r="G9" i="6"/>
  <c r="G8" i="6"/>
  <c r="G13" i="7"/>
  <c r="G12" i="7"/>
  <c r="G11" i="7"/>
  <c r="G10" i="7"/>
  <c r="G9" i="7"/>
  <c r="G8" i="7"/>
  <c r="G13" i="8"/>
  <c r="G12" i="8"/>
  <c r="G11" i="8"/>
  <c r="G10" i="8"/>
  <c r="G9" i="8"/>
  <c r="G8" i="8"/>
  <c r="G13" i="9"/>
  <c r="G12" i="9"/>
  <c r="G11" i="9"/>
  <c r="G10" i="9"/>
  <c r="G9" i="9"/>
  <c r="G8" i="9"/>
  <c r="G13" i="10"/>
  <c r="G12" i="10"/>
  <c r="G11" i="10"/>
  <c r="G10" i="10"/>
  <c r="G9" i="10"/>
  <c r="G8" i="10"/>
  <c r="G13" i="11"/>
  <c r="G12" i="11"/>
  <c r="G11" i="11"/>
  <c r="G10" i="11"/>
  <c r="G9" i="11"/>
  <c r="G8" i="11"/>
  <c r="G13" i="12"/>
  <c r="G12" i="12"/>
  <c r="G11" i="12"/>
  <c r="G10" i="12"/>
  <c r="G9" i="12"/>
  <c r="G8" i="12"/>
  <c r="G13" i="13"/>
  <c r="G12" i="13"/>
  <c r="G11" i="13"/>
  <c r="G10" i="13"/>
  <c r="G9" i="13"/>
  <c r="G8" i="13"/>
  <c r="G11" i="47"/>
  <c r="G10" i="47"/>
  <c r="G9" i="47"/>
  <c r="G8" i="47"/>
  <c r="G13" i="14"/>
  <c r="G12" i="14"/>
  <c r="G11" i="14"/>
  <c r="G10" i="14"/>
  <c r="G9" i="14"/>
  <c r="G8" i="14"/>
  <c r="G13" i="15"/>
  <c r="G12" i="15"/>
  <c r="G11" i="15"/>
  <c r="G10" i="15"/>
  <c r="G9" i="15"/>
  <c r="G8" i="15"/>
  <c r="G13" i="16"/>
  <c r="G12" i="16"/>
  <c r="G11" i="16"/>
  <c r="G10" i="16"/>
  <c r="G9" i="16"/>
  <c r="G8" i="16"/>
  <c r="G13" i="17"/>
  <c r="G12" i="17"/>
  <c r="G11" i="17"/>
  <c r="G10" i="17"/>
  <c r="G9" i="17"/>
  <c r="G8" i="17"/>
  <c r="G13" i="18"/>
  <c r="G12" i="18"/>
  <c r="G11" i="18"/>
  <c r="G10" i="18"/>
  <c r="G9" i="18"/>
  <c r="G8" i="18"/>
  <c r="G13" i="19"/>
  <c r="G12" i="19"/>
  <c r="G11" i="19"/>
  <c r="G10" i="19"/>
  <c r="G9" i="19"/>
  <c r="G8" i="19"/>
  <c r="G13" i="20"/>
  <c r="G12" i="20"/>
  <c r="G11" i="20"/>
  <c r="G10" i="20"/>
  <c r="G9" i="20"/>
  <c r="G8" i="20"/>
  <c r="G13" i="21"/>
  <c r="G12" i="21"/>
  <c r="G11" i="21"/>
  <c r="G10" i="21"/>
  <c r="G9" i="21"/>
  <c r="G8" i="21"/>
  <c r="G12" i="48"/>
  <c r="G11" i="48"/>
  <c r="G10" i="48"/>
  <c r="G9" i="48"/>
  <c r="G8" i="48"/>
  <c r="G13" i="22"/>
  <c r="G12" i="22"/>
  <c r="G11" i="22"/>
  <c r="G10" i="22"/>
  <c r="G9" i="22"/>
  <c r="G8" i="22"/>
  <c r="G13" i="23"/>
  <c r="G12" i="23"/>
  <c r="G11" i="23"/>
  <c r="G10" i="23"/>
  <c r="G9" i="23"/>
  <c r="G8" i="23"/>
  <c r="G13" i="24"/>
  <c r="G12" i="24"/>
  <c r="G11" i="24"/>
  <c r="G10" i="24"/>
  <c r="G9" i="24"/>
  <c r="G8" i="24"/>
  <c r="G13" i="25"/>
  <c r="G12" i="25"/>
  <c r="G11" i="25"/>
  <c r="G10" i="25"/>
  <c r="G9" i="25"/>
  <c r="G8" i="25"/>
  <c r="G13" i="26"/>
  <c r="G12" i="26"/>
  <c r="G11" i="26"/>
  <c r="G10" i="26"/>
  <c r="G9" i="26"/>
  <c r="G8" i="26"/>
  <c r="G13" i="27"/>
  <c r="G12" i="27"/>
  <c r="G11" i="27"/>
  <c r="G10" i="27"/>
  <c r="G9" i="27"/>
  <c r="G8" i="27"/>
  <c r="G13" i="28"/>
  <c r="G12" i="28"/>
  <c r="G11" i="28"/>
  <c r="G10" i="28"/>
  <c r="G9" i="28"/>
  <c r="G8" i="28"/>
  <c r="G13" i="29"/>
  <c r="G12" i="29"/>
  <c r="G11" i="29"/>
  <c r="G10" i="29"/>
  <c r="G9" i="29"/>
  <c r="G8" i="29"/>
  <c r="G13" i="30"/>
  <c r="G12" i="30"/>
  <c r="G11" i="30"/>
  <c r="G10" i="30"/>
  <c r="G9" i="30"/>
  <c r="G8" i="30"/>
  <c r="G13" i="31"/>
  <c r="G12" i="31"/>
  <c r="G11" i="31"/>
  <c r="G10" i="31"/>
  <c r="G9" i="31"/>
  <c r="G8" i="31"/>
  <c r="G13" i="32"/>
  <c r="G12" i="32"/>
  <c r="G11" i="32"/>
  <c r="G10" i="32"/>
  <c r="G9" i="32"/>
  <c r="G8" i="32"/>
  <c r="G12" i="49"/>
  <c r="G11" i="49"/>
  <c r="G10" i="49"/>
  <c r="G9" i="49"/>
  <c r="G8" i="49"/>
  <c r="G13" i="33"/>
  <c r="G12" i="33"/>
  <c r="G11" i="33"/>
  <c r="G10" i="33"/>
  <c r="G9" i="33"/>
  <c r="G8" i="33"/>
  <c r="G13" i="2"/>
  <c r="G12" i="2"/>
  <c r="G11" i="2"/>
  <c r="G10" i="2"/>
  <c r="G9" i="2"/>
  <c r="G8" i="2"/>
  <c r="G9" i="1"/>
  <c r="G10" i="1"/>
  <c r="G11" i="1"/>
  <c r="G12" i="1"/>
  <c r="G13" i="1"/>
  <c r="G8" i="1"/>
  <c r="F12" i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12" i="2"/>
  <c r="F13" i="2" s="1"/>
  <c r="F14" i="2" s="1"/>
  <c r="F15" i="2" s="1"/>
  <c r="F16" i="2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12" i="3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12" i="4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12" i="5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12" i="6"/>
  <c r="F13" i="6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12" i="7"/>
  <c r="F13" i="7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12" i="8"/>
  <c r="F13" i="8"/>
  <c r="F14" i="8" s="1"/>
  <c r="F15" i="8" s="1"/>
  <c r="F16" i="8" s="1"/>
  <c r="F17" i="8" s="1"/>
  <c r="F18" i="8" s="1"/>
  <c r="F19" i="8" s="1"/>
  <c r="F20" i="8" s="1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F31" i="8" s="1"/>
  <c r="F32" i="8" s="1"/>
  <c r="F33" i="8" s="1"/>
  <c r="F34" i="8" s="1"/>
  <c r="F35" i="8" s="1"/>
  <c r="F36" i="8" s="1"/>
  <c r="F37" i="8" s="1"/>
  <c r="F38" i="8" s="1"/>
  <c r="F39" i="8" s="1"/>
  <c r="F40" i="8" s="1"/>
  <c r="F41" i="8" s="1"/>
  <c r="F42" i="8" s="1"/>
  <c r="F43" i="8" s="1"/>
  <c r="F44" i="8" s="1"/>
  <c r="F45" i="8" s="1"/>
  <c r="F46" i="8" s="1"/>
  <c r="F47" i="8" s="1"/>
  <c r="F48" i="8" s="1"/>
  <c r="F49" i="8" s="1"/>
  <c r="F50" i="8" s="1"/>
  <c r="F51" i="8" s="1"/>
  <c r="F12" i="9"/>
  <c r="F13" i="9"/>
  <c r="F14" i="9" s="1"/>
  <c r="F15" i="9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30" i="9" s="1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1" i="9" s="1"/>
  <c r="F12" i="10"/>
  <c r="F13" i="10"/>
  <c r="F14" i="10" s="1"/>
  <c r="F15" i="10" s="1"/>
  <c r="F16" i="10" s="1"/>
  <c r="F17" i="10" s="1"/>
  <c r="F18" i="10" s="1"/>
  <c r="F19" i="10" s="1"/>
  <c r="F20" i="10" s="1"/>
  <c r="F21" i="10" s="1"/>
  <c r="F22" i="10" s="1"/>
  <c r="F23" i="10" s="1"/>
  <c r="F24" i="10" s="1"/>
  <c r="F25" i="10" s="1"/>
  <c r="F26" i="10" s="1"/>
  <c r="F27" i="10" s="1"/>
  <c r="F28" i="10" s="1"/>
  <c r="F29" i="10" s="1"/>
  <c r="F30" i="10" s="1"/>
  <c r="F31" i="10" s="1"/>
  <c r="F32" i="10" s="1"/>
  <c r="F33" i="10" s="1"/>
  <c r="F34" i="10" s="1"/>
  <c r="F35" i="10" s="1"/>
  <c r="F36" i="10" s="1"/>
  <c r="F37" i="10" s="1"/>
  <c r="F38" i="10" s="1"/>
  <c r="F39" i="10" s="1"/>
  <c r="F40" i="10" s="1"/>
  <c r="F41" i="10" s="1"/>
  <c r="F42" i="10" s="1"/>
  <c r="F43" i="10" s="1"/>
  <c r="F44" i="10" s="1"/>
  <c r="F45" i="10" s="1"/>
  <c r="F46" i="10" s="1"/>
  <c r="F47" i="10" s="1"/>
  <c r="F48" i="10" s="1"/>
  <c r="F49" i="10" s="1"/>
  <c r="F50" i="10" s="1"/>
  <c r="F51" i="10" s="1"/>
  <c r="F12" i="11"/>
  <c r="F13" i="11"/>
  <c r="F14" i="11" s="1"/>
  <c r="F15" i="1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12" i="12"/>
  <c r="F13" i="12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F30" i="12" s="1"/>
  <c r="F31" i="12" s="1"/>
  <c r="F32" i="12" s="1"/>
  <c r="F33" i="12" s="1"/>
  <c r="F34" i="12" s="1"/>
  <c r="F35" i="12" s="1"/>
  <c r="F36" i="12" s="1"/>
  <c r="F37" i="12" s="1"/>
  <c r="F38" i="12" s="1"/>
  <c r="F39" i="12" s="1"/>
  <c r="F40" i="12" s="1"/>
  <c r="F41" i="12" s="1"/>
  <c r="F42" i="12" s="1"/>
  <c r="F43" i="12" s="1"/>
  <c r="F44" i="12" s="1"/>
  <c r="F45" i="12" s="1"/>
  <c r="F46" i="12" s="1"/>
  <c r="F47" i="12" s="1"/>
  <c r="F48" i="12" s="1"/>
  <c r="F49" i="12" s="1"/>
  <c r="F50" i="12" s="1"/>
  <c r="F51" i="12" s="1"/>
  <c r="F12" i="13"/>
  <c r="F13" i="13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12" i="47"/>
  <c r="F13" i="47"/>
  <c r="F14" i="47" s="1"/>
  <c r="F15" i="47" s="1"/>
  <c r="F16" i="47" s="1"/>
  <c r="F17" i="47" s="1"/>
  <c r="F18" i="47" s="1"/>
  <c r="F19" i="47" s="1"/>
  <c r="F20" i="47" s="1"/>
  <c r="F21" i="47" s="1"/>
  <c r="F22" i="47" s="1"/>
  <c r="F23" i="47" s="1"/>
  <c r="F24" i="47" s="1"/>
  <c r="F25" i="47" s="1"/>
  <c r="F26" i="47" s="1"/>
  <c r="F27" i="47" s="1"/>
  <c r="F28" i="47" s="1"/>
  <c r="F29" i="47" s="1"/>
  <c r="F30" i="47" s="1"/>
  <c r="F31" i="47" s="1"/>
  <c r="F32" i="47" s="1"/>
  <c r="F33" i="47" s="1"/>
  <c r="F34" i="47" s="1"/>
  <c r="F35" i="47" s="1"/>
  <c r="F36" i="47" s="1"/>
  <c r="F37" i="47" s="1"/>
  <c r="F38" i="47" s="1"/>
  <c r="F39" i="47" s="1"/>
  <c r="F40" i="47" s="1"/>
  <c r="F41" i="47" s="1"/>
  <c r="F42" i="47" s="1"/>
  <c r="F43" i="47" s="1"/>
  <c r="F44" i="47" s="1"/>
  <c r="F45" i="47" s="1"/>
  <c r="F46" i="47" s="1"/>
  <c r="F47" i="47" s="1"/>
  <c r="F48" i="47" s="1"/>
  <c r="F49" i="47" s="1"/>
  <c r="F50" i="47" s="1"/>
  <c r="F51" i="47" s="1"/>
  <c r="F12" i="14"/>
  <c r="F13" i="14"/>
  <c r="F14" i="14" s="1"/>
  <c r="F15" i="14" s="1"/>
  <c r="F16" i="14" s="1"/>
  <c r="F17" i="14" s="1"/>
  <c r="F18" i="14" s="1"/>
  <c r="F19" i="14" s="1"/>
  <c r="F20" i="14" s="1"/>
  <c r="F21" i="14" s="1"/>
  <c r="F22" i="14" s="1"/>
  <c r="F23" i="14" s="1"/>
  <c r="F24" i="14" s="1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12" i="15"/>
  <c r="F13" i="15"/>
  <c r="F14" i="15" s="1"/>
  <c r="F15" i="15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29" i="15" s="1"/>
  <c r="F30" i="15" s="1"/>
  <c r="F31" i="15" s="1"/>
  <c r="F32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12" i="16"/>
  <c r="F13" i="16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12" i="17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30" i="17" s="1"/>
  <c r="F31" i="17" s="1"/>
  <c r="F32" i="17" s="1"/>
  <c r="F33" i="17" s="1"/>
  <c r="F34" i="17" s="1"/>
  <c r="F35" i="17" s="1"/>
  <c r="F36" i="17" s="1"/>
  <c r="F37" i="17" s="1"/>
  <c r="F38" i="17" s="1"/>
  <c r="F39" i="17" s="1"/>
  <c r="F40" i="17" s="1"/>
  <c r="F41" i="17" s="1"/>
  <c r="F42" i="17" s="1"/>
  <c r="F43" i="17" s="1"/>
  <c r="F44" i="17" s="1"/>
  <c r="F45" i="17" s="1"/>
  <c r="F46" i="17" s="1"/>
  <c r="F47" i="17" s="1"/>
  <c r="F48" i="17" s="1"/>
  <c r="F49" i="17" s="1"/>
  <c r="F50" i="17" s="1"/>
  <c r="F51" i="17" s="1"/>
  <c r="F12" i="18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12" i="19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12" i="20"/>
  <c r="F13" i="20" s="1"/>
  <c r="F14" i="20" s="1"/>
  <c r="F15" i="20" s="1"/>
  <c r="F16" i="20" s="1"/>
  <c r="F17" i="20" s="1"/>
  <c r="F18" i="20" s="1"/>
  <c r="F19" i="20" s="1"/>
  <c r="F20" i="20" s="1"/>
  <c r="F21" i="20" s="1"/>
  <c r="F22" i="20" s="1"/>
  <c r="F23" i="20" s="1"/>
  <c r="F24" i="20" s="1"/>
  <c r="F25" i="20" s="1"/>
  <c r="F26" i="20" s="1"/>
  <c r="F27" i="20" s="1"/>
  <c r="F28" i="20" s="1"/>
  <c r="F29" i="20" s="1"/>
  <c r="F30" i="20" s="1"/>
  <c r="F31" i="20" s="1"/>
  <c r="F32" i="20" s="1"/>
  <c r="F33" i="20" s="1"/>
  <c r="F34" i="20" s="1"/>
  <c r="F35" i="20" s="1"/>
  <c r="F36" i="20" s="1"/>
  <c r="F37" i="20" s="1"/>
  <c r="F38" i="20" s="1"/>
  <c r="F39" i="20" s="1"/>
  <c r="F40" i="20" s="1"/>
  <c r="F41" i="20" s="1"/>
  <c r="F42" i="20" s="1"/>
  <c r="F43" i="20" s="1"/>
  <c r="F44" i="20" s="1"/>
  <c r="F45" i="20" s="1"/>
  <c r="F46" i="20" s="1"/>
  <c r="F47" i="20" s="1"/>
  <c r="F48" i="20" s="1"/>
  <c r="F49" i="20" s="1"/>
  <c r="F50" i="20" s="1"/>
  <c r="F51" i="20" s="1"/>
  <c r="F12" i="2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F49" i="21" s="1"/>
  <c r="F50" i="21" s="1"/>
  <c r="F51" i="21" s="1"/>
  <c r="F12" i="48"/>
  <c r="F13" i="48" s="1"/>
  <c r="F14" i="48" s="1"/>
  <c r="F15" i="48" s="1"/>
  <c r="F16" i="48" s="1"/>
  <c r="F17" i="48" s="1"/>
  <c r="F18" i="48" s="1"/>
  <c r="F19" i="48" s="1"/>
  <c r="F20" i="48" s="1"/>
  <c r="F21" i="48" s="1"/>
  <c r="F22" i="48" s="1"/>
  <c r="F23" i="48" s="1"/>
  <c r="F24" i="48" s="1"/>
  <c r="F25" i="48" s="1"/>
  <c r="F26" i="48" s="1"/>
  <c r="F27" i="48" s="1"/>
  <c r="F28" i="48" s="1"/>
  <c r="F29" i="48" s="1"/>
  <c r="F30" i="48" s="1"/>
  <c r="F31" i="48" s="1"/>
  <c r="F32" i="48" s="1"/>
  <c r="F33" i="48" s="1"/>
  <c r="F34" i="48" s="1"/>
  <c r="F35" i="48" s="1"/>
  <c r="F36" i="48" s="1"/>
  <c r="F37" i="48" s="1"/>
  <c r="F38" i="48" s="1"/>
  <c r="F39" i="48" s="1"/>
  <c r="F40" i="48" s="1"/>
  <c r="F41" i="48" s="1"/>
  <c r="F42" i="48" s="1"/>
  <c r="F43" i="48" s="1"/>
  <c r="F44" i="48" s="1"/>
  <c r="F45" i="48" s="1"/>
  <c r="F46" i="48" s="1"/>
  <c r="F47" i="48" s="1"/>
  <c r="F48" i="48" s="1"/>
  <c r="F49" i="48" s="1"/>
  <c r="F50" i="48" s="1"/>
  <c r="F51" i="48" s="1"/>
  <c r="F12" i="22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51" i="22" s="1"/>
  <c r="F12" i="23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F43" i="23" s="1"/>
  <c r="F44" i="23" s="1"/>
  <c r="F45" i="23" s="1"/>
  <c r="F46" i="23" s="1"/>
  <c r="F47" i="23" s="1"/>
  <c r="F48" i="23" s="1"/>
  <c r="F49" i="23" s="1"/>
  <c r="F50" i="23" s="1"/>
  <c r="F51" i="23" s="1"/>
  <c r="F12" i="24"/>
  <c r="F13" i="24" s="1"/>
  <c r="F14" i="24" s="1"/>
  <c r="F15" i="24" s="1"/>
  <c r="F16" i="24" s="1"/>
  <c r="F17" i="24" s="1"/>
  <c r="F18" i="24" s="1"/>
  <c r="F19" i="24" s="1"/>
  <c r="F20" i="24" s="1"/>
  <c r="F21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F40" i="24" s="1"/>
  <c r="F41" i="24" s="1"/>
  <c r="F42" i="24" s="1"/>
  <c r="F43" i="24" s="1"/>
  <c r="F44" i="24" s="1"/>
  <c r="F45" i="24" s="1"/>
  <c r="F46" i="24" s="1"/>
  <c r="F47" i="24" s="1"/>
  <c r="F48" i="24" s="1"/>
  <c r="F49" i="24" s="1"/>
  <c r="F50" i="24" s="1"/>
  <c r="F51" i="24" s="1"/>
  <c r="F12" i="25"/>
  <c r="F13" i="25" s="1"/>
  <c r="F14" i="25" s="1"/>
  <c r="F15" i="25" s="1"/>
  <c r="F16" i="25" s="1"/>
  <c r="F17" i="25" s="1"/>
  <c r="F18" i="25" s="1"/>
  <c r="F19" i="25" s="1"/>
  <c r="F20" i="25" s="1"/>
  <c r="F21" i="25" s="1"/>
  <c r="F22" i="25" s="1"/>
  <c r="F23" i="25" s="1"/>
  <c r="F24" i="25" s="1"/>
  <c r="F25" i="25" s="1"/>
  <c r="F26" i="25" s="1"/>
  <c r="F27" i="25" s="1"/>
  <c r="F28" i="25" s="1"/>
  <c r="F29" i="25" s="1"/>
  <c r="F30" i="25" s="1"/>
  <c r="F31" i="25" s="1"/>
  <c r="F32" i="25" s="1"/>
  <c r="F33" i="25" s="1"/>
  <c r="F34" i="25" s="1"/>
  <c r="F35" i="25" s="1"/>
  <c r="F36" i="25" s="1"/>
  <c r="F37" i="25" s="1"/>
  <c r="F38" i="25" s="1"/>
  <c r="F39" i="25" s="1"/>
  <c r="F40" i="25" s="1"/>
  <c r="F41" i="25" s="1"/>
  <c r="F42" i="25" s="1"/>
  <c r="F43" i="25" s="1"/>
  <c r="F44" i="25" s="1"/>
  <c r="F45" i="25" s="1"/>
  <c r="F46" i="25" s="1"/>
  <c r="F47" i="25" s="1"/>
  <c r="F48" i="25" s="1"/>
  <c r="F49" i="25" s="1"/>
  <c r="F50" i="25" s="1"/>
  <c r="F51" i="25" s="1"/>
  <c r="F12" i="26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F46" i="26" s="1"/>
  <c r="F47" i="26" s="1"/>
  <c r="F48" i="26" s="1"/>
  <c r="F49" i="26" s="1"/>
  <c r="F50" i="26" s="1"/>
  <c r="F51" i="26" s="1"/>
  <c r="F12" i="27"/>
  <c r="F13" i="27" s="1"/>
  <c r="F14" i="27" s="1"/>
  <c r="F15" i="27" s="1"/>
  <c r="F16" i="27" s="1"/>
  <c r="F17" i="27" s="1"/>
  <c r="F18" i="27" s="1"/>
  <c r="F19" i="27" s="1"/>
  <c r="F20" i="27" s="1"/>
  <c r="F21" i="27" s="1"/>
  <c r="F22" i="27" s="1"/>
  <c r="F23" i="27" s="1"/>
  <c r="F24" i="27" s="1"/>
  <c r="F25" i="27" s="1"/>
  <c r="F26" i="27" s="1"/>
  <c r="F27" i="27" s="1"/>
  <c r="F28" i="27" s="1"/>
  <c r="F29" i="27" s="1"/>
  <c r="F30" i="27" s="1"/>
  <c r="F31" i="27" s="1"/>
  <c r="F32" i="27" s="1"/>
  <c r="F33" i="27" s="1"/>
  <c r="F34" i="27" s="1"/>
  <c r="F35" i="27" s="1"/>
  <c r="F36" i="27" s="1"/>
  <c r="F37" i="27" s="1"/>
  <c r="F38" i="27" s="1"/>
  <c r="F39" i="27" s="1"/>
  <c r="F40" i="27" s="1"/>
  <c r="F41" i="27" s="1"/>
  <c r="F42" i="27" s="1"/>
  <c r="F43" i="27" s="1"/>
  <c r="F44" i="27" s="1"/>
  <c r="F45" i="27" s="1"/>
  <c r="F46" i="27" s="1"/>
  <c r="F47" i="27" s="1"/>
  <c r="F48" i="27" s="1"/>
  <c r="F49" i="27" s="1"/>
  <c r="F50" i="27" s="1"/>
  <c r="F51" i="27" s="1"/>
  <c r="F12" i="28"/>
  <c r="F13" i="28" s="1"/>
  <c r="F14" i="28" s="1"/>
  <c r="F15" i="28" s="1"/>
  <c r="F16" i="28" s="1"/>
  <c r="F17" i="28" s="1"/>
  <c r="F18" i="28" s="1"/>
  <c r="F19" i="28" s="1"/>
  <c r="F20" i="28" s="1"/>
  <c r="F21" i="28" s="1"/>
  <c r="F22" i="28" s="1"/>
  <c r="F23" i="28" s="1"/>
  <c r="F24" i="28" s="1"/>
  <c r="F25" i="28" s="1"/>
  <c r="F26" i="28" s="1"/>
  <c r="F27" i="28" s="1"/>
  <c r="F28" i="28" s="1"/>
  <c r="F29" i="28" s="1"/>
  <c r="F30" i="28" s="1"/>
  <c r="F31" i="28" s="1"/>
  <c r="F32" i="28" s="1"/>
  <c r="F33" i="28" s="1"/>
  <c r="F34" i="28" s="1"/>
  <c r="F35" i="28" s="1"/>
  <c r="F36" i="28" s="1"/>
  <c r="F37" i="28" s="1"/>
  <c r="F38" i="28" s="1"/>
  <c r="F39" i="28" s="1"/>
  <c r="F40" i="28" s="1"/>
  <c r="F41" i="28" s="1"/>
  <c r="F42" i="28" s="1"/>
  <c r="F43" i="28" s="1"/>
  <c r="F44" i="28" s="1"/>
  <c r="F45" i="28" s="1"/>
  <c r="F46" i="28" s="1"/>
  <c r="F47" i="28" s="1"/>
  <c r="F48" i="28" s="1"/>
  <c r="F49" i="28" s="1"/>
  <c r="F50" i="28" s="1"/>
  <c r="F51" i="28" s="1"/>
  <c r="F12" i="29"/>
  <c r="F13" i="29" s="1"/>
  <c r="F14" i="29" s="1"/>
  <c r="F15" i="29" s="1"/>
  <c r="F16" i="29" s="1"/>
  <c r="F17" i="29" s="1"/>
  <c r="F18" i="29" s="1"/>
  <c r="F19" i="29" s="1"/>
  <c r="F20" i="29" s="1"/>
  <c r="F21" i="29" s="1"/>
  <c r="F22" i="29" s="1"/>
  <c r="F23" i="29" s="1"/>
  <c r="F24" i="29" s="1"/>
  <c r="F25" i="29" s="1"/>
  <c r="F26" i="29" s="1"/>
  <c r="F27" i="29" s="1"/>
  <c r="F28" i="29" s="1"/>
  <c r="F29" i="29" s="1"/>
  <c r="F30" i="29" s="1"/>
  <c r="F31" i="29" s="1"/>
  <c r="F32" i="29" s="1"/>
  <c r="F33" i="29" s="1"/>
  <c r="F34" i="29" s="1"/>
  <c r="F35" i="29" s="1"/>
  <c r="F36" i="29" s="1"/>
  <c r="F37" i="29" s="1"/>
  <c r="F38" i="29" s="1"/>
  <c r="F39" i="29" s="1"/>
  <c r="F40" i="29" s="1"/>
  <c r="F41" i="29" s="1"/>
  <c r="F42" i="29" s="1"/>
  <c r="F43" i="29" s="1"/>
  <c r="F44" i="29" s="1"/>
  <c r="F45" i="29" s="1"/>
  <c r="F46" i="29" s="1"/>
  <c r="F47" i="29" s="1"/>
  <c r="F48" i="29" s="1"/>
  <c r="F49" i="29" s="1"/>
  <c r="F50" i="29" s="1"/>
  <c r="F51" i="29" s="1"/>
  <c r="F12" i="30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F50" i="30" s="1"/>
  <c r="F51" i="30" s="1"/>
  <c r="F12" i="31"/>
  <c r="F13" i="31" s="1"/>
  <c r="F14" i="31" s="1"/>
  <c r="F15" i="31" s="1"/>
  <c r="F16" i="31" s="1"/>
  <c r="F17" i="31" s="1"/>
  <c r="F18" i="31" s="1"/>
  <c r="F19" i="31" s="1"/>
  <c r="F20" i="31" s="1"/>
  <c r="F21" i="31" s="1"/>
  <c r="F22" i="31" s="1"/>
  <c r="F23" i="31" s="1"/>
  <c r="F24" i="31" s="1"/>
  <c r="F25" i="31" s="1"/>
  <c r="F26" i="31" s="1"/>
  <c r="F27" i="31" s="1"/>
  <c r="F28" i="31" s="1"/>
  <c r="F29" i="31" s="1"/>
  <c r="F30" i="31" s="1"/>
  <c r="F31" i="31" s="1"/>
  <c r="F32" i="31" s="1"/>
  <c r="F33" i="31" s="1"/>
  <c r="F34" i="31" s="1"/>
  <c r="F35" i="31" s="1"/>
  <c r="F36" i="31" s="1"/>
  <c r="F37" i="31" s="1"/>
  <c r="F38" i="31" s="1"/>
  <c r="F39" i="31" s="1"/>
  <c r="F40" i="31" s="1"/>
  <c r="F41" i="31" s="1"/>
  <c r="F42" i="31" s="1"/>
  <c r="F43" i="31" s="1"/>
  <c r="F44" i="31" s="1"/>
  <c r="F45" i="31" s="1"/>
  <c r="F46" i="31" s="1"/>
  <c r="F47" i="31" s="1"/>
  <c r="F48" i="31" s="1"/>
  <c r="F49" i="31" s="1"/>
  <c r="F50" i="31" s="1"/>
  <c r="F51" i="31" s="1"/>
  <c r="F12" i="32"/>
  <c r="F13" i="32" s="1"/>
  <c r="F14" i="32" s="1"/>
  <c r="F15" i="32" s="1"/>
  <c r="F16" i="32" s="1"/>
  <c r="F17" i="32" s="1"/>
  <c r="F18" i="32" s="1"/>
  <c r="F19" i="32" s="1"/>
  <c r="F20" i="32" s="1"/>
  <c r="F21" i="32" s="1"/>
  <c r="F22" i="32" s="1"/>
  <c r="F23" i="32" s="1"/>
  <c r="F24" i="32" s="1"/>
  <c r="F25" i="32" s="1"/>
  <c r="F26" i="32" s="1"/>
  <c r="F27" i="32" s="1"/>
  <c r="F28" i="32" s="1"/>
  <c r="F29" i="32" s="1"/>
  <c r="F30" i="32" s="1"/>
  <c r="F31" i="32" s="1"/>
  <c r="F32" i="32" s="1"/>
  <c r="F33" i="32" s="1"/>
  <c r="F34" i="32" s="1"/>
  <c r="F35" i="32" s="1"/>
  <c r="F36" i="32" s="1"/>
  <c r="F37" i="32" s="1"/>
  <c r="F38" i="32" s="1"/>
  <c r="F39" i="32" s="1"/>
  <c r="F40" i="32" s="1"/>
  <c r="F41" i="32" s="1"/>
  <c r="F42" i="32" s="1"/>
  <c r="F43" i="32" s="1"/>
  <c r="F44" i="32" s="1"/>
  <c r="F45" i="32" s="1"/>
  <c r="F46" i="32" s="1"/>
  <c r="F47" i="32" s="1"/>
  <c r="F48" i="32" s="1"/>
  <c r="F49" i="32" s="1"/>
  <c r="F50" i="32" s="1"/>
  <c r="F51" i="32" s="1"/>
  <c r="F12" i="49"/>
  <c r="F13" i="49" s="1"/>
  <c r="F14" i="49" s="1"/>
  <c r="F15" i="49" s="1"/>
  <c r="F16" i="49" s="1"/>
  <c r="F17" i="49" s="1"/>
  <c r="F18" i="49" s="1"/>
  <c r="F19" i="49" s="1"/>
  <c r="F20" i="49" s="1"/>
  <c r="F21" i="49" s="1"/>
  <c r="F22" i="49" s="1"/>
  <c r="F23" i="49" s="1"/>
  <c r="F24" i="49" s="1"/>
  <c r="F25" i="49" s="1"/>
  <c r="F26" i="49" s="1"/>
  <c r="F27" i="49" s="1"/>
  <c r="F28" i="49" s="1"/>
  <c r="F29" i="49" s="1"/>
  <c r="F30" i="49" s="1"/>
  <c r="F31" i="49" s="1"/>
  <c r="F32" i="49" s="1"/>
  <c r="F33" i="49" s="1"/>
  <c r="F34" i="49" s="1"/>
  <c r="F35" i="49" s="1"/>
  <c r="F36" i="49" s="1"/>
  <c r="F37" i="49" s="1"/>
  <c r="F38" i="49" s="1"/>
  <c r="F39" i="49" s="1"/>
  <c r="F40" i="49" s="1"/>
  <c r="F41" i="49" s="1"/>
  <c r="F42" i="49" s="1"/>
  <c r="F43" i="49" s="1"/>
  <c r="F44" i="49" s="1"/>
  <c r="F45" i="49" s="1"/>
  <c r="F46" i="49" s="1"/>
  <c r="F47" i="49" s="1"/>
  <c r="F48" i="49" s="1"/>
  <c r="F49" i="49" s="1"/>
  <c r="F50" i="49" s="1"/>
  <c r="F51" i="49" s="1"/>
  <c r="F12" i="33"/>
  <c r="F13" i="33" s="1"/>
  <c r="F14" i="33" s="1"/>
  <c r="F15" i="33" s="1"/>
  <c r="F16" i="33" s="1"/>
  <c r="F17" i="33" s="1"/>
  <c r="F18" i="33" s="1"/>
  <c r="F19" i="33" s="1"/>
  <c r="F20" i="33" s="1"/>
  <c r="F21" i="33" s="1"/>
  <c r="F22" i="33" s="1"/>
  <c r="F23" i="33" s="1"/>
  <c r="F24" i="33" s="1"/>
  <c r="F25" i="33" s="1"/>
  <c r="F26" i="33" s="1"/>
  <c r="F27" i="33" s="1"/>
  <c r="F28" i="33" s="1"/>
  <c r="F29" i="33" s="1"/>
  <c r="F30" i="33" s="1"/>
  <c r="F31" i="33" s="1"/>
  <c r="F32" i="33" s="1"/>
  <c r="F33" i="33" s="1"/>
  <c r="F34" i="33" s="1"/>
  <c r="F35" i="33" s="1"/>
  <c r="F36" i="33" s="1"/>
  <c r="F37" i="33" s="1"/>
  <c r="F38" i="33" s="1"/>
  <c r="F39" i="33" s="1"/>
  <c r="F40" i="33" s="1"/>
  <c r="F41" i="33" s="1"/>
  <c r="F42" i="33" s="1"/>
  <c r="F43" i="33" s="1"/>
  <c r="F44" i="33" s="1"/>
  <c r="F45" i="33" s="1"/>
  <c r="F46" i="33" s="1"/>
  <c r="F47" i="33" s="1"/>
  <c r="F48" i="33" s="1"/>
  <c r="F49" i="33" s="1"/>
  <c r="F50" i="33" s="1"/>
  <c r="F51" i="33" s="1"/>
  <c r="F12" i="39"/>
  <c r="F13" i="39" s="1"/>
  <c r="F14" i="39" s="1"/>
  <c r="F15" i="39" s="1"/>
  <c r="F16" i="39" s="1"/>
  <c r="F17" i="39" s="1"/>
  <c r="F18" i="39" s="1"/>
  <c r="F19" i="39" s="1"/>
  <c r="F20" i="39" s="1"/>
  <c r="F21" i="39" s="1"/>
  <c r="F22" i="39" s="1"/>
  <c r="F23" i="39" s="1"/>
  <c r="F24" i="39" s="1"/>
  <c r="F25" i="39" s="1"/>
  <c r="F26" i="39" s="1"/>
  <c r="F27" i="39" s="1"/>
  <c r="F12" i="40"/>
  <c r="F13" i="40" s="1"/>
  <c r="F14" i="40" s="1"/>
  <c r="F15" i="40" s="1"/>
  <c r="F16" i="40" s="1"/>
  <c r="F17" i="40" s="1"/>
  <c r="F18" i="40" s="1"/>
  <c r="F19" i="40" s="1"/>
  <c r="F20" i="40" s="1"/>
  <c r="F21" i="40" s="1"/>
  <c r="F22" i="40" s="1"/>
  <c r="F23" i="40" s="1"/>
  <c r="F24" i="40" s="1"/>
  <c r="F25" i="40" s="1"/>
  <c r="F26" i="40" s="1"/>
  <c r="F12" i="41"/>
  <c r="F13" i="41" s="1"/>
  <c r="F14" i="41" s="1"/>
  <c r="F15" i="41" s="1"/>
  <c r="F16" i="41" s="1"/>
  <c r="F17" i="41" s="1"/>
  <c r="F18" i="41" s="1"/>
  <c r="F19" i="41" s="1"/>
  <c r="F20" i="41" s="1"/>
  <c r="F21" i="41" s="1"/>
  <c r="F22" i="41" s="1"/>
  <c r="F23" i="41" s="1"/>
  <c r="F24" i="41" s="1"/>
  <c r="F25" i="41" s="1"/>
  <c r="F26" i="41" s="1"/>
  <c r="F27" i="41" s="1"/>
  <c r="F28" i="41" s="1"/>
  <c r="F29" i="41" s="1"/>
  <c r="F30" i="41" s="1"/>
  <c r="F12" i="42"/>
  <c r="F13" i="42" s="1"/>
  <c r="F14" i="42" s="1"/>
  <c r="F15" i="42" s="1"/>
  <c r="F16" i="42" s="1"/>
  <c r="F17" i="42" s="1"/>
  <c r="F18" i="42" s="1"/>
  <c r="F19" i="42" s="1"/>
  <c r="F20" i="42" s="1"/>
  <c r="F21" i="42" s="1"/>
  <c r="F22" i="42" s="1"/>
  <c r="F23" i="42" s="1"/>
  <c r="F24" i="42" s="1"/>
  <c r="F25" i="42" s="1"/>
  <c r="F26" i="42" s="1"/>
  <c r="F27" i="42" s="1"/>
  <c r="F28" i="42" s="1"/>
  <c r="F29" i="42" s="1"/>
  <c r="F30" i="42" s="1"/>
  <c r="F31" i="42" s="1"/>
  <c r="F32" i="42" s="1"/>
  <c r="F10" i="1"/>
  <c r="F11" i="1" s="1"/>
  <c r="F10" i="2"/>
  <c r="F11" i="2" s="1"/>
  <c r="F10" i="3"/>
  <c r="F11" i="3" s="1"/>
  <c r="F10" i="4"/>
  <c r="F11" i="4" s="1"/>
  <c r="F10" i="5"/>
  <c r="F11" i="5" s="1"/>
  <c r="F10" i="6"/>
  <c r="F11" i="6" s="1"/>
  <c r="F10" i="7"/>
  <c r="F11" i="7" s="1"/>
  <c r="F10" i="8"/>
  <c r="F11" i="8" s="1"/>
  <c r="F10" i="9"/>
  <c r="F11" i="9" s="1"/>
  <c r="F10" i="10"/>
  <c r="F11" i="10" s="1"/>
  <c r="F10" i="11"/>
  <c r="F11" i="11" s="1"/>
  <c r="F10" i="12"/>
  <c r="F11" i="12" s="1"/>
  <c r="F10" i="13"/>
  <c r="F11" i="13" s="1"/>
  <c r="F10" i="47"/>
  <c r="F11" i="47" s="1"/>
  <c r="F10" i="14"/>
  <c r="F11" i="14" s="1"/>
  <c r="F10" i="15"/>
  <c r="F11" i="15" s="1"/>
  <c r="F10" i="16"/>
  <c r="F11" i="16" s="1"/>
  <c r="F10" i="17"/>
  <c r="F11" i="17" s="1"/>
  <c r="F10" i="18"/>
  <c r="F11" i="18" s="1"/>
  <c r="F10" i="19"/>
  <c r="F11" i="19" s="1"/>
  <c r="F10" i="20"/>
  <c r="F11" i="20" s="1"/>
  <c r="F10" i="21"/>
  <c r="F11" i="21" s="1"/>
  <c r="F10" i="48"/>
  <c r="F11" i="48" s="1"/>
  <c r="F10" i="22"/>
  <c r="F11" i="22" s="1"/>
  <c r="F10" i="23"/>
  <c r="F11" i="23" s="1"/>
  <c r="F10" i="24"/>
  <c r="F11" i="24" s="1"/>
  <c r="F10" i="25"/>
  <c r="F11" i="25" s="1"/>
  <c r="F10" i="26"/>
  <c r="F11" i="26" s="1"/>
  <c r="F10" i="27"/>
  <c r="F11" i="27" s="1"/>
  <c r="F10" i="28"/>
  <c r="F11" i="28" s="1"/>
  <c r="F10" i="29"/>
  <c r="F11" i="29" s="1"/>
  <c r="F10" i="30"/>
  <c r="F11" i="30" s="1"/>
  <c r="F10" i="31"/>
  <c r="F11" i="31" s="1"/>
  <c r="F10" i="32"/>
  <c r="F11" i="32" s="1"/>
  <c r="F10" i="49"/>
  <c r="F11" i="49" s="1"/>
  <c r="F10" i="33"/>
  <c r="F11" i="33" s="1"/>
  <c r="F10" i="39"/>
  <c r="F11" i="39" s="1"/>
  <c r="F10" i="40"/>
  <c r="F11" i="40" s="1"/>
  <c r="F10" i="41"/>
  <c r="F11" i="41" s="1"/>
  <c r="F10" i="42"/>
  <c r="F11" i="42" s="1"/>
  <c r="F9" i="1"/>
  <c r="F9" i="2"/>
  <c r="F9" i="3"/>
  <c r="F9" i="4"/>
  <c r="F9" i="5"/>
  <c r="F9" i="6"/>
  <c r="F9" i="7"/>
  <c r="F9" i="8"/>
  <c r="F9" i="9"/>
  <c r="F9" i="10"/>
  <c r="F9" i="11"/>
  <c r="F9" i="12"/>
  <c r="F9" i="13"/>
  <c r="F9" i="47"/>
  <c r="F9" i="14"/>
  <c r="F9" i="15"/>
  <c r="F9" i="16"/>
  <c r="F9" i="17"/>
  <c r="F9" i="18"/>
  <c r="F9" i="19"/>
  <c r="F9" i="20"/>
  <c r="F9" i="21"/>
  <c r="F9" i="48"/>
  <c r="F9" i="22"/>
  <c r="F9" i="23"/>
  <c r="F9" i="24"/>
  <c r="F9" i="25"/>
  <c r="F9" i="26"/>
  <c r="F9" i="27"/>
  <c r="F9" i="28"/>
  <c r="F9" i="29"/>
  <c r="F9" i="30"/>
  <c r="F9" i="31"/>
  <c r="F9" i="32"/>
  <c r="F9" i="49"/>
  <c r="F9" i="33"/>
  <c r="F9" i="39"/>
  <c r="F9" i="40"/>
  <c r="F9" i="41"/>
  <c r="F9" i="42"/>
  <c r="B1" i="52" l="1"/>
  <c r="B2" i="52"/>
  <c r="B3" i="52"/>
  <c r="B4" i="52"/>
  <c r="B5" i="52"/>
</calcChain>
</file>

<file path=xl/sharedStrings.xml><?xml version="1.0" encoding="utf-8"?>
<sst xmlns="http://schemas.openxmlformats.org/spreadsheetml/2006/main" count="2077" uniqueCount="432">
  <si>
    <t>Prueba</t>
  </si>
  <si>
    <t>NO PUNTUABLE</t>
  </si>
  <si>
    <t>Distancia</t>
  </si>
  <si>
    <t>Estilo</t>
  </si>
  <si>
    <t>libre</t>
  </si>
  <si>
    <t>Categoria</t>
  </si>
  <si>
    <t>18 a 39</t>
  </si>
  <si>
    <t>Sexo</t>
  </si>
  <si>
    <t>Damas</t>
  </si>
  <si>
    <t>Serie</t>
  </si>
  <si>
    <t>Carril</t>
  </si>
  <si>
    <t>Competidor</t>
  </si>
  <si>
    <t>Club</t>
  </si>
  <si>
    <t>Tiempo</t>
  </si>
  <si>
    <t>Posicion</t>
  </si>
  <si>
    <t>Adela Salzmann</t>
  </si>
  <si>
    <t>Nautico</t>
  </si>
  <si>
    <t>Astrid Buezas</t>
  </si>
  <si>
    <t>Clara Videla</t>
  </si>
  <si>
    <t>Julieta Zubiri</t>
  </si>
  <si>
    <t>Paula Robles</t>
  </si>
  <si>
    <t>CUBA</t>
  </si>
  <si>
    <t>Pauline Sola Claret</t>
  </si>
  <si>
    <t xml:space="preserve">Rochi Gonzalez Moron </t>
  </si>
  <si>
    <t>Sofia Catala</t>
  </si>
  <si>
    <t>Catalina Pezzoni</t>
  </si>
  <si>
    <t>Caballeros</t>
  </si>
  <si>
    <t>Cuba</t>
  </si>
  <si>
    <t>Jockey</t>
  </si>
  <si>
    <t>Joaquin Baya</t>
  </si>
  <si>
    <t>Jonas Galarce</t>
  </si>
  <si>
    <t>Lucas Ketelhohn</t>
  </si>
  <si>
    <t>Manuel  Vilariño</t>
  </si>
  <si>
    <t>Manuel Barrio</t>
  </si>
  <si>
    <t>Nico Catala</t>
  </si>
  <si>
    <t>Rolf Ketelhohn</t>
  </si>
  <si>
    <t>Tomas de Las Heras</t>
  </si>
  <si>
    <t>Tomas Moreno</t>
  </si>
  <si>
    <t>Pablo Elias</t>
  </si>
  <si>
    <t>40 y mas</t>
  </si>
  <si>
    <t>adriana alfonso</t>
  </si>
  <si>
    <t>Belgrano</t>
  </si>
  <si>
    <t>Caro Castiglioni</t>
  </si>
  <si>
    <t>Caro Moreno</t>
  </si>
  <si>
    <t>Mariana gabay</t>
  </si>
  <si>
    <t>Vale Battro</t>
  </si>
  <si>
    <t>Agustin Pollitzer</t>
  </si>
  <si>
    <t>Alejandro Gianakis</t>
  </si>
  <si>
    <t>Alejandro Schiappapietra</t>
  </si>
  <si>
    <t>Eduardo McAllum</t>
  </si>
  <si>
    <t>Jorge Matheu</t>
  </si>
  <si>
    <t>Lorenzo Raggio</t>
  </si>
  <si>
    <t>mariano gitard</t>
  </si>
  <si>
    <t>Chis Nino</t>
  </si>
  <si>
    <t>Luis Nicastro</t>
  </si>
  <si>
    <t>18 a 28</t>
  </si>
  <si>
    <t>Puntaje</t>
  </si>
  <si>
    <t>Rowing</t>
  </si>
  <si>
    <t>Felicity Dickson</t>
  </si>
  <si>
    <t>Maria Colonna</t>
  </si>
  <si>
    <t>Maria Rush</t>
  </si>
  <si>
    <t>Rosario Aguilar</t>
  </si>
  <si>
    <t>Stephanie petit</t>
  </si>
  <si>
    <t>Felipe Leonardt</t>
  </si>
  <si>
    <t>Francisco Alvarez</t>
  </si>
  <si>
    <t>Francisco Ibarra</t>
  </si>
  <si>
    <t>Franco Cartagenova</t>
  </si>
  <si>
    <t>Nicolas Bellini</t>
  </si>
  <si>
    <t>Nicolas Rossi</t>
  </si>
  <si>
    <t>Nicolas Van Helderen</t>
  </si>
  <si>
    <t>Lucas del Casal</t>
  </si>
  <si>
    <t>Joaquin Sanmartino</t>
  </si>
  <si>
    <t>29 a 39</t>
  </si>
  <si>
    <t>Agustina Bincaz</t>
  </si>
  <si>
    <t>Eugenia P,Moreno</t>
  </si>
  <si>
    <t>Florencia Parma</t>
  </si>
  <si>
    <t>Lucia Sentous</t>
  </si>
  <si>
    <t>Maria Parma</t>
  </si>
  <si>
    <t>Martina De Agostini</t>
  </si>
  <si>
    <t>Rosario Rodriguez Longhi</t>
  </si>
  <si>
    <t>Agustin Stellatelli</t>
  </si>
  <si>
    <t>Cristian Andrada</t>
  </si>
  <si>
    <t>Francisco Santucci</t>
  </si>
  <si>
    <t>Joaquin Vidal Freyre</t>
  </si>
  <si>
    <t>Pedro Andrews</t>
  </si>
  <si>
    <t>40 a 49</t>
  </si>
  <si>
    <t>Alejandra Franzini</t>
  </si>
  <si>
    <t>Caro Garriga</t>
  </si>
  <si>
    <t>Eugenia Elizalde</t>
  </si>
  <si>
    <t>Ines Iribarren</t>
  </si>
  <si>
    <t>Isabel Garriga</t>
  </si>
  <si>
    <t>Lucia De La Barra</t>
  </si>
  <si>
    <t>Manuela Gamarra</t>
  </si>
  <si>
    <t>Maria Isabel Alric</t>
  </si>
  <si>
    <t>Mariana Colonna</t>
  </si>
  <si>
    <t>Soledad Garriga</t>
  </si>
  <si>
    <t>wanda Haluza</t>
  </si>
  <si>
    <t>Mercedes de Aldecoa</t>
  </si>
  <si>
    <t>Eugenia de Aldecoa</t>
  </si>
  <si>
    <t>Alejandro Moyano</t>
  </si>
  <si>
    <t>Antonio Castro Rojas</t>
  </si>
  <si>
    <t>Camilo Tiscornia</t>
  </si>
  <si>
    <t>Diego Iribarren</t>
  </si>
  <si>
    <t>Kevin Smith</t>
  </si>
  <si>
    <t>Mariano Garriga</t>
  </si>
  <si>
    <t>Martin MOreno</t>
  </si>
  <si>
    <t>martin sanguinetti</t>
  </si>
  <si>
    <t>Nicolas Vivot</t>
  </si>
  <si>
    <t>Patricio Tardieu</t>
  </si>
  <si>
    <t>Santiago Gonzalez Pini</t>
  </si>
  <si>
    <t>Tomas Van Helderen</t>
  </si>
  <si>
    <t>Francisco Agote</t>
  </si>
  <si>
    <t>Jason Beach</t>
  </si>
  <si>
    <t>Juan Pablo Seratti</t>
  </si>
  <si>
    <t>50 a 59</t>
  </si>
  <si>
    <t xml:space="preserve"> Marisa Gill</t>
  </si>
  <si>
    <t>Beatriz Lleonart</t>
  </si>
  <si>
    <t>Erica Piskulich</t>
  </si>
  <si>
    <t>M Marta Camardon</t>
  </si>
  <si>
    <t>Mariana Browne</t>
  </si>
  <si>
    <t>Marina Botto</t>
  </si>
  <si>
    <t>Mercedes Botto</t>
  </si>
  <si>
    <t>Paula Geres</t>
  </si>
  <si>
    <t>Susana Nasta</t>
  </si>
  <si>
    <t>Andres Van Helderen</t>
  </si>
  <si>
    <t>Daniel Gilardi</t>
  </si>
  <si>
    <t>Daniel Valentino</t>
  </si>
  <si>
    <t>Diego Quiroga</t>
  </si>
  <si>
    <t>Ferando Favier</t>
  </si>
  <si>
    <t>Guillermo Miras</t>
  </si>
  <si>
    <t>Hernan Lopez Peña</t>
  </si>
  <si>
    <t>Hugo Montagnani</t>
  </si>
  <si>
    <t>Ignacio Fernandez Madero</t>
  </si>
  <si>
    <t>Marcos Fernandez Moujan</t>
  </si>
  <si>
    <t>Matias Videla</t>
  </si>
  <si>
    <t>Sebastian Lleonart</t>
  </si>
  <si>
    <t>Alejandro Pezzoni</t>
  </si>
  <si>
    <t>60 y mas</t>
  </si>
  <si>
    <t>Rosario Silveyra</t>
  </si>
  <si>
    <t>Adrian Cartagenova</t>
  </si>
  <si>
    <t>Carlos Pérez Moreno</t>
  </si>
  <si>
    <t>Enrique Beyley</t>
  </si>
  <si>
    <t>Gustavo Cagnoni</t>
  </si>
  <si>
    <t>Mariano Imhoff</t>
  </si>
  <si>
    <t>Pedro Fabianni</t>
  </si>
  <si>
    <t>Raul Sentous</t>
  </si>
  <si>
    <t>Martin Alonso</t>
  </si>
  <si>
    <t>espalda</t>
  </si>
  <si>
    <t xml:space="preserve">Clara Gorrisen </t>
  </si>
  <si>
    <t>mariposa</t>
  </si>
  <si>
    <t>paula donnelly</t>
  </si>
  <si>
    <t>Teresa de Aldecoa</t>
  </si>
  <si>
    <t>50 y mas</t>
  </si>
  <si>
    <t>Carlos Morgan</t>
  </si>
  <si>
    <t>pecho</t>
  </si>
  <si>
    <t xml:space="preserve">Lucas del Casal </t>
  </si>
  <si>
    <t>Mauel Nino</t>
  </si>
  <si>
    <t>alejandra camardon</t>
  </si>
  <si>
    <t>Belgrano</t>
  </si>
  <si>
    <t>Juliette Quiroga</t>
  </si>
  <si>
    <t>Carlo Giovanolli</t>
  </si>
  <si>
    <t>Esilda Canton</t>
  </si>
  <si>
    <t>giselle Gitard</t>
  </si>
  <si>
    <t>Luz Camardon</t>
  </si>
  <si>
    <t>Eleonora Cotter</t>
  </si>
  <si>
    <t>Carlos Gordon</t>
  </si>
  <si>
    <t>Leslie Wardle</t>
  </si>
  <si>
    <t>medley</t>
  </si>
  <si>
    <t>Federico badia</t>
  </si>
  <si>
    <t>3x25</t>
  </si>
  <si>
    <t>3 generaciones</t>
  </si>
  <si>
    <t>4 x 25</t>
  </si>
  <si>
    <t>Medley</t>
  </si>
  <si>
    <t>80 a 159 anos</t>
  </si>
  <si>
    <t>Mixta</t>
  </si>
  <si>
    <t>Competidores</t>
  </si>
  <si>
    <t>Suma edades</t>
  </si>
  <si>
    <t>cuba</t>
  </si>
  <si>
    <t>160 y mas</t>
  </si>
  <si>
    <t>Libre</t>
  </si>
  <si>
    <t>120 a 199</t>
  </si>
  <si>
    <t>200 y mas</t>
  </si>
  <si>
    <t>Alejandra Lora</t>
  </si>
  <si>
    <t>Ana Silvestre</t>
  </si>
  <si>
    <t>Marta Gasso</t>
  </si>
  <si>
    <t>Familiar</t>
  </si>
  <si>
    <t>Dates</t>
  </si>
  <si>
    <t>Sofia Rojo</t>
  </si>
  <si>
    <t>Joaquin Robles</t>
  </si>
  <si>
    <t>NAUTICO</t>
  </si>
  <si>
    <t>ROWING</t>
  </si>
  <si>
    <t>BELGRANO</t>
  </si>
  <si>
    <t>JOCKEY</t>
  </si>
  <si>
    <t>indivicuales</t>
  </si>
  <si>
    <t>postas</t>
  </si>
  <si>
    <t>1ro</t>
  </si>
  <si>
    <t>2do</t>
  </si>
  <si>
    <t>3ro</t>
  </si>
  <si>
    <t>4to</t>
  </si>
  <si>
    <t>5to</t>
  </si>
  <si>
    <t>6to</t>
  </si>
  <si>
    <t>pepe campagnoli</t>
  </si>
  <si>
    <t>Federico Gandolfo</t>
  </si>
  <si>
    <t>Arturo Nottebauhm</t>
  </si>
  <si>
    <t>Geronimo G Montalvo</t>
  </si>
  <si>
    <t>alexis rodriguez</t>
  </si>
  <si>
    <t>Gustavo Sosa Pinilla</t>
  </si>
  <si>
    <t>Luli de la Vega</t>
  </si>
  <si>
    <t>Joaquin de la vega</t>
  </si>
  <si>
    <t>Juan de la Vega</t>
  </si>
  <si>
    <t>Estela Burone</t>
  </si>
  <si>
    <t>Cecilia Alianeli</t>
  </si>
  <si>
    <t xml:space="preserve">Ines Williams </t>
  </si>
  <si>
    <t>Marta Gaso</t>
  </si>
  <si>
    <t>Elisabet Mickiewicz</t>
  </si>
  <si>
    <t>Ignacio Madero</t>
  </si>
  <si>
    <t>Maria Isabel Alrick</t>
  </si>
  <si>
    <t>Cecilia Alianelli</t>
  </si>
  <si>
    <t>Cecilia Aianelli</t>
  </si>
  <si>
    <t>70 y mas</t>
  </si>
  <si>
    <t>Ines williams</t>
  </si>
  <si>
    <t>Elisabeth Mickiewicz</t>
  </si>
  <si>
    <t>Angel de aldecoa</t>
  </si>
  <si>
    <t>Sheila Clark</t>
  </si>
  <si>
    <t>beatriz Huerres</t>
  </si>
  <si>
    <t>Ricardo Schifini</t>
  </si>
  <si>
    <t>Marcelo Soiza</t>
  </si>
  <si>
    <t>Fernando Canton</t>
  </si>
  <si>
    <t>Tomas Spraggon</t>
  </si>
  <si>
    <t>Tarcicio Spraggon</t>
  </si>
  <si>
    <t xml:space="preserve">Victoria Prado </t>
  </si>
  <si>
    <t>Victoria Prado</t>
  </si>
  <si>
    <t>sheilla clark</t>
  </si>
  <si>
    <t>Laura Villa roya</t>
  </si>
  <si>
    <t>Manuel Vilariño</t>
  </si>
  <si>
    <t>Maria Celia Pollizer</t>
  </si>
  <si>
    <t>Marcelo Catala</t>
  </si>
  <si>
    <t xml:space="preserve">Jose Mendiville </t>
  </si>
  <si>
    <t>Jose Mendiville</t>
  </si>
  <si>
    <t>Juan Bautista Sanmartinpo</t>
  </si>
  <si>
    <t>Juan Bautista Sanmartino</t>
  </si>
  <si>
    <t>Rosarito Silveyra</t>
  </si>
  <si>
    <t>Carola Durlach</t>
  </si>
  <si>
    <t>1.22.61</t>
  </si>
  <si>
    <t>1.26.02</t>
  </si>
  <si>
    <t>1.13.88</t>
  </si>
  <si>
    <t>1.16.00</t>
  </si>
  <si>
    <t>1.18.39</t>
  </si>
  <si>
    <t>1.31.58</t>
  </si>
  <si>
    <t>1.48.7</t>
  </si>
  <si>
    <t>1.02.73</t>
  </si>
  <si>
    <t>1.05.59</t>
  </si>
  <si>
    <t>1.26.68</t>
  </si>
  <si>
    <t>1.21.12</t>
  </si>
  <si>
    <t>1.17.17</t>
  </si>
  <si>
    <t>Manuel Niño</t>
  </si>
  <si>
    <t>1.13.03</t>
  </si>
  <si>
    <t>1.14.57</t>
  </si>
  <si>
    <t>1.06.64</t>
  </si>
  <si>
    <t>1.24.14</t>
  </si>
  <si>
    <t>1.23.88</t>
  </si>
  <si>
    <t>1.35.76</t>
  </si>
  <si>
    <t>1.23.29</t>
  </si>
  <si>
    <t>1.31.53</t>
  </si>
  <si>
    <t>2.01.26</t>
  </si>
  <si>
    <t>1.31.54</t>
  </si>
  <si>
    <t>1.28.04</t>
  </si>
  <si>
    <t>1.36.06</t>
  </si>
  <si>
    <t>1.28.94</t>
  </si>
  <si>
    <t>1.16.51</t>
  </si>
  <si>
    <t>1.08.15</t>
  </si>
  <si>
    <t>1.49.10</t>
  </si>
  <si>
    <t>1.19.65</t>
  </si>
  <si>
    <t>1.09.69</t>
  </si>
  <si>
    <t>1.12.09</t>
  </si>
  <si>
    <t>1.26.05</t>
  </si>
  <si>
    <t>1.36.36</t>
  </si>
  <si>
    <t>1.22.56</t>
  </si>
  <si>
    <t>Jose Mc Donell</t>
  </si>
  <si>
    <t>Phileas Ketelhonh</t>
  </si>
  <si>
    <t>Florencia Ochoa</t>
  </si>
  <si>
    <t>Federico Badia</t>
  </si>
  <si>
    <t>Bincaz</t>
  </si>
  <si>
    <t>martin Sanguinetti</t>
  </si>
  <si>
    <t>Marcos Moreno</t>
  </si>
  <si>
    <t>Luis Dates</t>
  </si>
  <si>
    <t>Jason Beech</t>
  </si>
  <si>
    <t>Marizu Barón</t>
  </si>
  <si>
    <t>Gonzalo De la Vega</t>
  </si>
  <si>
    <t>Juan Pollitzer</t>
  </si>
  <si>
    <t>Federico Bincaz</t>
  </si>
  <si>
    <t>Náutico</t>
  </si>
  <si>
    <t>Clara Ines Gorrisen</t>
  </si>
  <si>
    <t>1.22.16</t>
  </si>
  <si>
    <t>Adriana Alfonso</t>
  </si>
  <si>
    <t>1.00.43</t>
  </si>
  <si>
    <t>Cilley-Cilley-Soiza</t>
  </si>
  <si>
    <t>Bertagni - Bertagni - Giovagnoli</t>
  </si>
  <si>
    <t>1.02.72</t>
  </si>
  <si>
    <t>Soiza-Soiza-Casalins</t>
  </si>
  <si>
    <t>Mendivil</t>
  </si>
  <si>
    <t>1.00.95</t>
  </si>
  <si>
    <t>1.00.48</t>
  </si>
  <si>
    <t>Ojea</t>
  </si>
  <si>
    <t>1.01.27</t>
  </si>
  <si>
    <t>Schiapapietra</t>
  </si>
  <si>
    <t>Lopez Naguil</t>
  </si>
  <si>
    <t>1.08.06</t>
  </si>
  <si>
    <t>1.09.00</t>
  </si>
  <si>
    <t>Raggio</t>
  </si>
  <si>
    <t>1.01.84</t>
  </si>
  <si>
    <t>Cotter-Castiglioni-Tiscornia</t>
  </si>
  <si>
    <t>Silveyra</t>
  </si>
  <si>
    <t>1.02.62</t>
  </si>
  <si>
    <t>Martín Alonso</t>
  </si>
  <si>
    <t>Vivot</t>
  </si>
  <si>
    <t>1.10.40</t>
  </si>
  <si>
    <t>Aldecoa</t>
  </si>
  <si>
    <t>Fazio</t>
  </si>
  <si>
    <t>Casalins</t>
  </si>
  <si>
    <t>1.21.06</t>
  </si>
  <si>
    <t>Rowing A</t>
  </si>
  <si>
    <t>1.07.76</t>
  </si>
  <si>
    <t>Rowing B</t>
  </si>
  <si>
    <t>1.09.95</t>
  </si>
  <si>
    <t>Rowing C</t>
  </si>
  <si>
    <t>1.19.76</t>
  </si>
  <si>
    <t>1.05.08</t>
  </si>
  <si>
    <t>1.08.66</t>
  </si>
  <si>
    <t>1.17.52</t>
  </si>
  <si>
    <t>Náutico A Videla Pezoni</t>
  </si>
  <si>
    <t>Nautico B Vivot Parma</t>
  </si>
  <si>
    <t>Nautico C</t>
  </si>
  <si>
    <t>1.09.45</t>
  </si>
  <si>
    <t>Nautico D</t>
  </si>
  <si>
    <t>1.05.43</t>
  </si>
  <si>
    <t>Nautico E</t>
  </si>
  <si>
    <t>1.07.88</t>
  </si>
  <si>
    <t>1.09.92</t>
  </si>
  <si>
    <t>Nautico F</t>
  </si>
  <si>
    <t>1.09.18</t>
  </si>
  <si>
    <t>1.10.45</t>
  </si>
  <si>
    <t>1.17.56</t>
  </si>
  <si>
    <t>1.21.67</t>
  </si>
  <si>
    <t>1.14.44</t>
  </si>
  <si>
    <t>Belgrano B</t>
  </si>
  <si>
    <t>Belgrano A</t>
  </si>
  <si>
    <t>1.18.74</t>
  </si>
  <si>
    <t>Belgrano C</t>
  </si>
  <si>
    <t>1.40.45</t>
  </si>
  <si>
    <t>Nautico A</t>
  </si>
  <si>
    <t>1.18.56</t>
  </si>
  <si>
    <t>Nautico b</t>
  </si>
  <si>
    <t>1.06.70</t>
  </si>
  <si>
    <t>1.16.26</t>
  </si>
  <si>
    <t>1.10.06</t>
  </si>
  <si>
    <t>1.15.16</t>
  </si>
  <si>
    <t>1.20.57</t>
  </si>
  <si>
    <t>CUBA A</t>
  </si>
  <si>
    <t>1.30.37</t>
  </si>
  <si>
    <t>Nautico G</t>
  </si>
  <si>
    <t>1.17.48</t>
  </si>
  <si>
    <t>CUBA B</t>
  </si>
  <si>
    <t>1.23.93</t>
  </si>
  <si>
    <t>1.02.13</t>
  </si>
  <si>
    <t>1.05.45</t>
  </si>
  <si>
    <t>Rowing D</t>
  </si>
  <si>
    <t>1.03.92</t>
  </si>
  <si>
    <t>Rowing E</t>
  </si>
  <si>
    <t>1.13.11</t>
  </si>
  <si>
    <t>Rowing F</t>
  </si>
  <si>
    <t>1.08.99</t>
  </si>
  <si>
    <t>1.07.19</t>
  </si>
  <si>
    <t>1.01.26</t>
  </si>
  <si>
    <t>Nautico B</t>
  </si>
  <si>
    <t>1.04.20</t>
  </si>
  <si>
    <t>1.03.67</t>
  </si>
  <si>
    <t>1.01.63</t>
  </si>
  <si>
    <t>1.03.50</t>
  </si>
  <si>
    <t>Nautico H</t>
  </si>
  <si>
    <t>1.00.47</t>
  </si>
  <si>
    <t>Nautico I</t>
  </si>
  <si>
    <t>1.08.88</t>
  </si>
  <si>
    <t>Nautico J</t>
  </si>
  <si>
    <t>1.11.32</t>
  </si>
  <si>
    <t>Nautico K</t>
  </si>
  <si>
    <t>1.05.53</t>
  </si>
  <si>
    <t>1.01.56</t>
  </si>
  <si>
    <t>1.02.79</t>
  </si>
  <si>
    <t>1.21.16</t>
  </si>
  <si>
    <t>1.21.61</t>
  </si>
  <si>
    <t>1.31.23</t>
  </si>
  <si>
    <t>1.23.41</t>
  </si>
  <si>
    <t>1.05.10</t>
  </si>
  <si>
    <t>1.15.60</t>
  </si>
  <si>
    <t>1.09.35</t>
  </si>
  <si>
    <t>1.04.39</t>
  </si>
  <si>
    <t>1.03.56</t>
  </si>
  <si>
    <t>1.04.26</t>
  </si>
  <si>
    <t>1.06.04</t>
  </si>
  <si>
    <t>1.17.67</t>
  </si>
  <si>
    <t>1.06.37</t>
  </si>
  <si>
    <t>1.07.10</t>
  </si>
  <si>
    <t>1.14.65</t>
  </si>
  <si>
    <t>1.06.41</t>
  </si>
  <si>
    <t>1.36.35</t>
  </si>
  <si>
    <t>1.32.07</t>
  </si>
  <si>
    <t>1.41.32</t>
  </si>
  <si>
    <t>1.35.26</t>
  </si>
  <si>
    <t>1.22.42</t>
  </si>
  <si>
    <t>1.44.55</t>
  </si>
  <si>
    <t>1.33.66</t>
  </si>
  <si>
    <t>1.14.91</t>
  </si>
  <si>
    <t>1.27.67</t>
  </si>
  <si>
    <t>1.48.94</t>
  </si>
  <si>
    <t>1.42.27</t>
  </si>
  <si>
    <t>1.43.60</t>
  </si>
  <si>
    <t>1.40.40</t>
  </si>
  <si>
    <t>1.23.13</t>
  </si>
  <si>
    <t>1.33.23</t>
  </si>
  <si>
    <t>1.20.76</t>
  </si>
  <si>
    <t>1.25.20</t>
  </si>
  <si>
    <t>1.56.67</t>
  </si>
  <si>
    <t>1.46.27</t>
  </si>
  <si>
    <t>1.33.42</t>
  </si>
  <si>
    <t>1.41.47</t>
  </si>
  <si>
    <t>1.59.34</t>
  </si>
  <si>
    <t>60 a 69</t>
  </si>
  <si>
    <t>13BIS</t>
  </si>
  <si>
    <t>21BIS</t>
  </si>
  <si>
    <t>22BIS</t>
  </si>
  <si>
    <t>31BIS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</si>
</sst>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HelveticaNeue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/>
    <xf numFmtId="0" fontId="2" fillId="0" borderId="0" xfId="0" applyFont="1" applyAlignment="1"/>
    <xf numFmtId="0" fontId="2" fillId="0" borderId="1" xfId="0" applyFont="1" applyBorder="1" applyAlignment="1"/>
    <xf numFmtId="0" fontId="3" fillId="0" borderId="2" xfId="0" applyFont="1" applyBorder="1" applyAlignment="1">
      <alignment wrapText="1"/>
    </xf>
    <xf numFmtId="0" fontId="2" fillId="0" borderId="2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3" xfId="0" applyFont="1" applyBorder="1" applyAlignment="1">
      <alignment wrapText="1"/>
    </xf>
    <xf numFmtId="0" fontId="4" fillId="0" borderId="2" xfId="0" applyFont="1" applyBorder="1"/>
    <xf numFmtId="0" fontId="4" fillId="0" borderId="1" xfId="0" applyFont="1" applyBorder="1"/>
    <xf numFmtId="0" fontId="2" fillId="0" borderId="3" xfId="0" applyFont="1" applyBorder="1" applyAlignment="1"/>
    <xf numFmtId="0" fontId="2" fillId="2" borderId="3" xfId="0" applyFont="1" applyFill="1" applyBorder="1" applyAlignment="1"/>
    <xf numFmtId="0" fontId="1" fillId="2" borderId="1" xfId="0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/>
    <xf numFmtId="0" fontId="0" fillId="0" borderId="3" xfId="0" applyFont="1" applyBorder="1" applyAlignment="1">
      <alignment wrapText="1"/>
    </xf>
    <xf numFmtId="0" fontId="2" fillId="0" borderId="3" xfId="0" applyFont="1" applyBorder="1" applyAlignment="1"/>
    <xf numFmtId="0" fontId="2" fillId="3" borderId="1" xfId="0" applyFont="1" applyFill="1" applyBorder="1" applyAlignment="1"/>
    <xf numFmtId="0" fontId="4" fillId="0" borderId="3" xfId="0" applyFont="1" applyBorder="1" applyAlignment="1"/>
    <xf numFmtId="0" fontId="2" fillId="0" borderId="3" xfId="0" applyFont="1" applyBorder="1" applyAlignment="1"/>
    <xf numFmtId="0" fontId="4" fillId="0" borderId="3" xfId="0" applyFont="1" applyBorder="1" applyAlignment="1"/>
    <xf numFmtId="0" fontId="2" fillId="0" borderId="1" xfId="0" applyFont="1" applyBorder="1" applyAlignment="1"/>
    <xf numFmtId="0" fontId="4" fillId="0" borderId="3" xfId="0" applyFont="1" applyBorder="1"/>
    <xf numFmtId="0" fontId="4" fillId="0" borderId="2" xfId="0" applyFont="1" applyBorder="1" applyAlignment="1"/>
    <xf numFmtId="0" fontId="2" fillId="0" borderId="3" xfId="0" applyFont="1" applyBorder="1" applyAlignment="1"/>
    <xf numFmtId="0" fontId="2" fillId="3" borderId="3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/>
    <xf numFmtId="0" fontId="2" fillId="3" borderId="3" xfId="0" applyFont="1" applyFill="1" applyBorder="1" applyAlignment="1"/>
    <xf numFmtId="0" fontId="2" fillId="3" borderId="1" xfId="0" applyFont="1" applyFill="1" applyBorder="1" applyAlignment="1"/>
    <xf numFmtId="0" fontId="2" fillId="0" borderId="1" xfId="0" applyFont="1" applyBorder="1" applyAlignment="1"/>
    <xf numFmtId="0" fontId="1" fillId="4" borderId="0" xfId="0" applyFont="1" applyFill="1" applyAlignment="1">
      <alignment horizontal="center"/>
    </xf>
    <xf numFmtId="0" fontId="2" fillId="0" borderId="2" xfId="0" applyFont="1" applyBorder="1" applyAlignment="1"/>
    <xf numFmtId="0" fontId="4" fillId="0" borderId="1" xfId="0" applyFont="1" applyBorder="1" applyAlignment="1"/>
    <xf numFmtId="0" fontId="2" fillId="0" borderId="4" xfId="0" applyFont="1" applyBorder="1" applyAlignment="1"/>
    <xf numFmtId="0" fontId="1" fillId="0" borderId="4" xfId="0" applyFont="1" applyBorder="1" applyAlignment="1"/>
    <xf numFmtId="0" fontId="0" fillId="0" borderId="1" xfId="0" applyFont="1" applyBorder="1" applyAlignment="1">
      <alignment wrapText="1"/>
    </xf>
    <xf numFmtId="0" fontId="2" fillId="3" borderId="3" xfId="0" applyFont="1" applyFill="1" applyBorder="1" applyAlignment="1"/>
    <xf numFmtId="0" fontId="4" fillId="0" borderId="1" xfId="0" applyFont="1" applyBorder="1"/>
    <xf numFmtId="0" fontId="4" fillId="0" borderId="4" xfId="0" applyFont="1" applyBorder="1"/>
    <xf numFmtId="0" fontId="2" fillId="0" borderId="0" xfId="0" applyFont="1" applyAlignment="1"/>
    <xf numFmtId="0" fontId="2" fillId="0" borderId="0" xfId="0" applyFont="1" applyAlignment="1"/>
    <xf numFmtId="0" fontId="3" fillId="0" borderId="5" xfId="0" applyFont="1" applyBorder="1" applyAlignment="1">
      <alignment wrapText="1"/>
    </xf>
    <xf numFmtId="0" fontId="5" fillId="3" borderId="1" xfId="0" applyFont="1" applyFill="1" applyBorder="1"/>
    <xf numFmtId="0" fontId="3" fillId="0" borderId="6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0" borderId="0" xfId="0" applyFont="1" applyAlignment="1"/>
    <xf numFmtId="0" fontId="1" fillId="4" borderId="1" xfId="0" applyFont="1" applyFill="1" applyBorder="1"/>
    <xf numFmtId="0" fontId="8" fillId="0" borderId="1" xfId="0" applyFont="1" applyBorder="1"/>
    <xf numFmtId="0" fontId="6" fillId="5" borderId="0" xfId="0" applyFont="1" applyFill="1" applyAlignment="1"/>
    <xf numFmtId="0" fontId="8" fillId="5" borderId="1" xfId="0" applyFont="1" applyFill="1" applyBorder="1"/>
    <xf numFmtId="0" fontId="7" fillId="5" borderId="0" xfId="0" applyFont="1" applyFill="1" applyAlignment="1"/>
    <xf numFmtId="0" fontId="3" fillId="5" borderId="3" xfId="0" applyFont="1" applyFill="1" applyBorder="1" applyAlignment="1">
      <alignment wrapText="1"/>
    </xf>
    <xf numFmtId="0" fontId="1" fillId="5" borderId="1" xfId="0" applyFont="1" applyFill="1" applyBorder="1" applyAlignment="1"/>
    <xf numFmtId="0" fontId="8" fillId="0" borderId="1" xfId="0" applyFont="1" applyBorder="1" applyAlignment="1"/>
    <xf numFmtId="0" fontId="8" fillId="0" borderId="4" xfId="0" applyFont="1" applyFill="1" applyBorder="1" applyAlignment="1"/>
    <xf numFmtId="0" fontId="1" fillId="0" borderId="7" xfId="0" applyFont="1" applyBorder="1"/>
    <xf numFmtId="0" fontId="8" fillId="0" borderId="8" xfId="0" applyFont="1" applyFill="1" applyBorder="1" applyAlignment="1"/>
    <xf numFmtId="0" fontId="7" fillId="5" borderId="8" xfId="0" applyFont="1" applyFill="1" applyBorder="1" applyAlignment="1"/>
    <xf numFmtId="0" fontId="0" fillId="0" borderId="8" xfId="0" applyFont="1" applyBorder="1" applyAlignment="1"/>
    <xf numFmtId="0" fontId="1" fillId="0" borderId="7" xfId="0" applyFont="1" applyBorder="1" applyAlignment="1"/>
    <xf numFmtId="0" fontId="8" fillId="0" borderId="0" xfId="0" applyFont="1" applyFill="1" applyBorder="1" applyAlignment="1"/>
    <xf numFmtId="0" fontId="8" fillId="5" borderId="4" xfId="0" applyFont="1" applyFill="1" applyBorder="1" applyAlignment="1"/>
    <xf numFmtId="0" fontId="8" fillId="0" borderId="3" xfId="0" applyFont="1" applyBorder="1" applyAlignment="1"/>
    <xf numFmtId="0" fontId="8" fillId="5" borderId="3" xfId="0" applyFont="1" applyFill="1" applyBorder="1" applyAlignment="1"/>
    <xf numFmtId="0" fontId="8" fillId="5" borderId="1" xfId="0" applyFont="1" applyFill="1" applyBorder="1" applyAlignment="1"/>
    <xf numFmtId="0" fontId="8" fillId="0" borderId="2" xfId="0" applyFont="1" applyBorder="1" applyAlignment="1"/>
    <xf numFmtId="0" fontId="6" fillId="0" borderId="1" xfId="0" applyFont="1" applyBorder="1" applyAlignment="1"/>
    <xf numFmtId="0" fontId="8" fillId="0" borderId="0" xfId="0" applyFont="1" applyAlignment="1">
      <alignment horizontal="center"/>
    </xf>
    <xf numFmtId="0" fontId="8" fillId="3" borderId="2" xfId="0" applyFont="1" applyFill="1" applyBorder="1" applyAlignment="1"/>
    <xf numFmtId="0" fontId="8" fillId="6" borderId="1" xfId="0" applyFont="1" applyFill="1" applyBorder="1" applyAlignment="1"/>
    <xf numFmtId="0" fontId="1" fillId="3" borderId="1" xfId="0" applyFont="1" applyFill="1" applyBorder="1" applyAlignment="1"/>
    <xf numFmtId="0" fontId="1" fillId="0" borderId="4" xfId="0" applyFont="1" applyFill="1" applyBorder="1" applyAlignment="1"/>
    <xf numFmtId="0" fontId="2" fillId="0" borderId="0" xfId="0" applyFont="1" applyBorder="1" applyAlignment="1"/>
    <xf numFmtId="0" fontId="0" fillId="0" borderId="1" xfId="0" applyFont="1" applyBorder="1" applyAlignment="1"/>
    <xf numFmtId="0" fontId="1" fillId="0" borderId="8" xfId="0" applyFont="1" applyBorder="1" applyAlignment="1"/>
    <xf numFmtId="0" fontId="1" fillId="0" borderId="8" xfId="0" applyFont="1" applyBorder="1"/>
    <xf numFmtId="0" fontId="8" fillId="0" borderId="1" xfId="0" applyFont="1" applyFill="1" applyBorder="1" applyAlignment="1"/>
    <xf numFmtId="0" fontId="2" fillId="0" borderId="8" xfId="0" applyFont="1" applyBorder="1" applyAlignment="1"/>
    <xf numFmtId="0" fontId="1" fillId="0" borderId="0" xfId="0" applyFont="1" applyBorder="1" applyAlignment="1"/>
    <xf numFmtId="0" fontId="9" fillId="5" borderId="3" xfId="0" applyFont="1" applyFill="1" applyBorder="1" applyAlignment="1"/>
    <xf numFmtId="0" fontId="7" fillId="5" borderId="3" xfId="0" applyFont="1" applyFill="1" applyBorder="1" applyAlignment="1"/>
    <xf numFmtId="0" fontId="8" fillId="5" borderId="8" xfId="0" applyFont="1" applyFill="1" applyBorder="1"/>
    <xf numFmtId="0" fontId="2" fillId="3" borderId="7" xfId="0" applyFont="1" applyFill="1" applyBorder="1" applyAlignment="1"/>
    <xf numFmtId="0" fontId="2" fillId="3" borderId="8" xfId="0" applyFont="1" applyFill="1" applyBorder="1" applyAlignment="1"/>
    <xf numFmtId="0" fontId="4" fillId="0" borderId="8" xfId="0" applyFont="1" applyBorder="1"/>
    <xf numFmtId="0" fontId="7" fillId="0" borderId="3" xfId="0" applyFont="1" applyBorder="1" applyAlignment="1"/>
    <xf numFmtId="0" fontId="7" fillId="5" borderId="1" xfId="0" applyFont="1" applyFill="1" applyBorder="1" applyAlignment="1"/>
    <xf numFmtId="0" fontId="7" fillId="0" borderId="1" xfId="0" applyFont="1" applyBorder="1" applyAlignment="1"/>
    <xf numFmtId="0" fontId="1" fillId="3" borderId="3" xfId="0" applyFont="1" applyFill="1" applyBorder="1" applyAlignment="1"/>
    <xf numFmtId="0" fontId="2" fillId="0" borderId="7" xfId="0" applyFont="1" applyBorder="1" applyAlignment="1"/>
    <xf numFmtId="0" fontId="7" fillId="5" borderId="0" xfId="0" applyFont="1" applyFill="1" applyBorder="1" applyAlignment="1"/>
    <xf numFmtId="0" fontId="1" fillId="0" borderId="3" xfId="0" applyFont="1" applyBorder="1"/>
    <xf numFmtId="0" fontId="1" fillId="0" borderId="2" xfId="0" applyFont="1" applyBorder="1"/>
    <xf numFmtId="0" fontId="2" fillId="2" borderId="4" xfId="0" applyFont="1" applyFill="1" applyBorder="1" applyAlignment="1"/>
    <xf numFmtId="0" fontId="1" fillId="2" borderId="0" xfId="0" applyFont="1" applyFill="1" applyBorder="1" applyAlignment="1"/>
    <xf numFmtId="0" fontId="1" fillId="0" borderId="0" xfId="0" applyFont="1" applyBorder="1"/>
    <xf numFmtId="0" fontId="8" fillId="5" borderId="3" xfId="0" applyFont="1" applyFill="1" applyBorder="1"/>
    <xf numFmtId="0" fontId="1" fillId="0" borderId="4" xfId="0" applyFont="1" applyBorder="1"/>
    <xf numFmtId="0" fontId="3" fillId="5" borderId="2" xfId="0" applyFont="1" applyFill="1" applyBorder="1" applyAlignment="1">
      <alignment wrapText="1"/>
    </xf>
    <xf numFmtId="0" fontId="8" fillId="0" borderId="3" xfId="0" applyFont="1" applyFill="1" applyBorder="1" applyAlignment="1"/>
    <xf numFmtId="0" fontId="2" fillId="3" borderId="4" xfId="0" applyFont="1" applyFill="1" applyBorder="1" applyAlignment="1"/>
    <xf numFmtId="0" fontId="2" fillId="3" borderId="0" xfId="0" applyFont="1" applyFill="1" applyBorder="1" applyAlignment="1"/>
    <xf numFmtId="0" fontId="8" fillId="5" borderId="4" xfId="0" applyFont="1" applyFill="1" applyBorder="1"/>
    <xf numFmtId="0" fontId="1" fillId="0" borderId="1" xfId="0" applyFont="1" applyFill="1" applyBorder="1" applyAlignment="1"/>
    <xf numFmtId="0" fontId="6" fillId="0" borderId="2" xfId="0" applyFont="1" applyBorder="1" applyAlignment="1"/>
    <xf numFmtId="0" fontId="4" fillId="0" borderId="0" xfId="0" applyFont="1" applyBorder="1"/>
    <xf numFmtId="0" fontId="8" fillId="0" borderId="2" xfId="0" applyFont="1" applyBorder="1"/>
    <xf numFmtId="0" fontId="4" fillId="0" borderId="0" xfId="0" applyFont="1" applyBorder="1" applyAlignment="1"/>
    <xf numFmtId="0" fontId="8" fillId="5" borderId="2" xfId="0" applyFont="1" applyFill="1" applyBorder="1"/>
    <xf numFmtId="0" fontId="7" fillId="5" borderId="2" xfId="0" applyFont="1" applyFill="1" applyBorder="1" applyAlignment="1"/>
    <xf numFmtId="0" fontId="8" fillId="5" borderId="0" xfId="0" applyFont="1" applyFill="1" applyBorder="1"/>
    <xf numFmtId="0" fontId="6" fillId="0" borderId="3" xfId="0" applyFont="1" applyBorder="1"/>
    <xf numFmtId="0" fontId="8" fillId="3" borderId="1" xfId="0" applyFont="1" applyFill="1" applyBorder="1" applyAlignment="1">
      <alignment horizontal="left"/>
    </xf>
    <xf numFmtId="0" fontId="0" fillId="0" borderId="0" xfId="0" applyFont="1" applyBorder="1" applyAlignment="1"/>
    <xf numFmtId="0" fontId="7" fillId="0" borderId="2" xfId="0" applyFont="1" applyBorder="1" applyAlignment="1"/>
    <xf numFmtId="0" fontId="9" fillId="5" borderId="8" xfId="0" applyFont="1" applyFill="1" applyBorder="1" applyAlignment="1"/>
    <xf numFmtId="0" fontId="0" fillId="0" borderId="3" xfId="0" applyFont="1" applyBorder="1" applyAlignment="1"/>
    <xf numFmtId="0" fontId="2" fillId="3" borderId="8" xfId="0" applyFont="1" applyFill="1" applyBorder="1" applyAlignment="1">
      <alignment horizontal="left"/>
    </xf>
    <xf numFmtId="0" fontId="8" fillId="5" borderId="2" xfId="0" applyFont="1" applyFill="1" applyBorder="1" applyAlignment="1"/>
    <xf numFmtId="0" fontId="1" fillId="5" borderId="3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5" fillId="0" borderId="1" xfId="0" applyFont="1" applyFill="1" applyBorder="1"/>
    <xf numFmtId="0" fontId="5" fillId="0" borderId="7" xfId="0" applyFont="1" applyFill="1" applyBorder="1"/>
    <xf numFmtId="0" fontId="0" fillId="0" borderId="0" xfId="0" applyFont="1" applyFill="1" applyAlignment="1"/>
    <xf numFmtId="0" fontId="2" fillId="0" borderId="3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workbookViewId="0"/>
  </sheetViews>
  <sheetFormatPr defaultColWidth="14.42578125" defaultRowHeight="15.75" customHeight="1"/>
  <cols>
    <col min="1" max="1" width="10.85546875" customWidth="1"/>
    <col min="2" max="2" width="9.42578125" customWidth="1"/>
    <col min="3" max="3" width="23.7109375" customWidth="1"/>
    <col min="4" max="6" width="14.7109375" customWidth="1"/>
  </cols>
  <sheetData>
    <row r="1" spans="1:11" ht="15.75" customHeight="1">
      <c r="A1" s="1" t="s">
        <v>0</v>
      </c>
      <c r="B1" s="2"/>
      <c r="C1" s="2">
        <v>1</v>
      </c>
      <c r="E1" s="1" t="s">
        <v>1</v>
      </c>
    </row>
    <row r="2" spans="1:11" ht="15.75" customHeight="1">
      <c r="A2" s="1" t="s">
        <v>2</v>
      </c>
      <c r="B2" s="2"/>
      <c r="C2" s="2">
        <v>100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6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11" ht="15.75" customHeight="1">
      <c r="A8" s="3">
        <v>1</v>
      </c>
      <c r="B8" s="4">
        <v>2</v>
      </c>
      <c r="C8" s="3" t="s">
        <v>18</v>
      </c>
      <c r="D8" s="3" t="s">
        <v>16</v>
      </c>
      <c r="E8" s="6" t="s">
        <v>245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32</v>
      </c>
    </row>
    <row r="9" spans="1:11" ht="15.75" customHeight="1">
      <c r="A9" s="3">
        <v>1</v>
      </c>
      <c r="B9" s="4">
        <v>3</v>
      </c>
      <c r="C9" s="5" t="s">
        <v>15</v>
      </c>
      <c r="D9" s="3" t="s">
        <v>16</v>
      </c>
      <c r="E9" s="6" t="s">
        <v>246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0</v>
      </c>
    </row>
    <row r="10" spans="1:11" ht="15.75" customHeight="1">
      <c r="A10" s="3">
        <v>1</v>
      </c>
      <c r="B10" s="4">
        <v>4</v>
      </c>
      <c r="C10" s="38" t="s">
        <v>17</v>
      </c>
      <c r="D10" s="3" t="s">
        <v>16</v>
      </c>
      <c r="E10" s="6" t="s">
        <v>247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1</v>
      </c>
      <c r="B11" s="3">
        <v>5</v>
      </c>
      <c r="C11" s="5" t="s">
        <v>19</v>
      </c>
      <c r="D11" s="3" t="s">
        <v>16</v>
      </c>
      <c r="E11" s="6" t="s">
        <v>243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3">
        <v>6</v>
      </c>
      <c r="C12" s="8" t="s">
        <v>22</v>
      </c>
      <c r="D12" s="3" t="s">
        <v>16</v>
      </c>
      <c r="E12" s="6" t="s">
        <v>244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2</v>
      </c>
      <c r="B13" s="4">
        <v>4</v>
      </c>
      <c r="C13" s="3" t="s">
        <v>24</v>
      </c>
      <c r="D13" s="3" t="s">
        <v>16</v>
      </c>
      <c r="E13" s="6" t="s">
        <v>248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3</v>
      </c>
      <c r="C14" s="44" t="s">
        <v>23</v>
      </c>
      <c r="D14" s="3" t="s">
        <v>21</v>
      </c>
      <c r="E14" s="6" t="s">
        <v>249</v>
      </c>
      <c r="F14" s="6">
        <f t="shared" si="1"/>
        <v>7</v>
      </c>
    </row>
    <row r="15" spans="1:11" ht="15.75" customHeight="1">
      <c r="A15" s="3">
        <v>2</v>
      </c>
      <c r="B15" s="4">
        <v>2</v>
      </c>
      <c r="C15" s="3"/>
      <c r="D15" s="3"/>
      <c r="E15" s="6"/>
      <c r="F15" s="6">
        <f t="shared" si="1"/>
        <v>8</v>
      </c>
    </row>
    <row r="16" spans="1:11" ht="15.75" customHeight="1">
      <c r="A16" s="3">
        <v>2</v>
      </c>
      <c r="B16" s="3">
        <v>5</v>
      </c>
      <c r="C16" s="6"/>
      <c r="D16" s="6"/>
      <c r="E16" s="6"/>
      <c r="F16" s="6">
        <f t="shared" si="1"/>
        <v>9</v>
      </c>
    </row>
    <row r="17" spans="1:6" ht="15.75" customHeight="1">
      <c r="A17" s="3">
        <v>2</v>
      </c>
      <c r="B17" s="7">
        <v>1</v>
      </c>
      <c r="C17" s="6"/>
      <c r="D17" s="6"/>
      <c r="E17" s="6"/>
      <c r="F17" s="6">
        <f t="shared" si="1"/>
        <v>10</v>
      </c>
    </row>
    <row r="18" spans="1:6" ht="15.75" customHeight="1">
      <c r="A18" s="3">
        <v>2</v>
      </c>
      <c r="B18" s="3">
        <v>6</v>
      </c>
      <c r="C18" s="6"/>
      <c r="D18" s="6"/>
      <c r="E18" s="6"/>
      <c r="F18" s="6">
        <f t="shared" si="1"/>
        <v>11</v>
      </c>
    </row>
    <row r="19" spans="1:6" ht="15.75" customHeight="1">
      <c r="A19" s="3">
        <v>3</v>
      </c>
      <c r="B19" s="4">
        <v>3</v>
      </c>
      <c r="C19" s="6"/>
      <c r="D19" s="6"/>
      <c r="E19" s="6"/>
      <c r="F19" s="6">
        <f t="shared" si="1"/>
        <v>12</v>
      </c>
    </row>
    <row r="20" spans="1:6" ht="15.75" customHeight="1">
      <c r="A20" s="3">
        <v>3</v>
      </c>
      <c r="B20" s="4">
        <v>4</v>
      </c>
      <c r="C20" s="6"/>
      <c r="D20" s="6"/>
      <c r="E20" s="6"/>
      <c r="F20" s="6">
        <f t="shared" si="1"/>
        <v>13</v>
      </c>
    </row>
    <row r="21" spans="1:6" ht="15.75" customHeight="1">
      <c r="A21" s="3">
        <v>3</v>
      </c>
      <c r="B21" s="4">
        <v>2</v>
      </c>
      <c r="C21" s="6"/>
      <c r="D21" s="6"/>
      <c r="E21" s="6"/>
      <c r="F21" s="6">
        <f t="shared" si="1"/>
        <v>14</v>
      </c>
    </row>
    <row r="22" spans="1:6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</row>
    <row r="23" spans="1:6" ht="15.75" customHeight="1">
      <c r="A23" s="3">
        <v>3</v>
      </c>
      <c r="B23" s="7">
        <v>1</v>
      </c>
      <c r="C23" s="6"/>
      <c r="D23" s="6"/>
      <c r="E23" s="6"/>
      <c r="F23" s="6">
        <f t="shared" si="1"/>
        <v>16</v>
      </c>
    </row>
    <row r="24" spans="1:6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</row>
    <row r="25" spans="1:6" ht="15.75" customHeight="1">
      <c r="F25" s="6">
        <f t="shared" si="1"/>
        <v>18</v>
      </c>
    </row>
    <row r="26" spans="1:6" ht="15.75" customHeight="1">
      <c r="F26" s="6">
        <f t="shared" si="1"/>
        <v>19</v>
      </c>
    </row>
    <row r="27" spans="1:6" ht="15.75" customHeight="1">
      <c r="F27" s="6">
        <f t="shared" si="1"/>
        <v>20</v>
      </c>
    </row>
    <row r="28" spans="1:6" ht="15.75" customHeight="1">
      <c r="F28" s="6">
        <f t="shared" si="1"/>
        <v>21</v>
      </c>
    </row>
    <row r="29" spans="1:6" ht="15.75" customHeight="1">
      <c r="F29" s="6">
        <f t="shared" si="1"/>
        <v>22</v>
      </c>
    </row>
    <row r="30" spans="1:6" ht="15.75" customHeight="1">
      <c r="F30" s="6">
        <f t="shared" si="1"/>
        <v>23</v>
      </c>
    </row>
    <row r="31" spans="1:6" ht="15.75" customHeight="1">
      <c r="F31" s="6">
        <f t="shared" si="1"/>
        <v>24</v>
      </c>
    </row>
    <row r="32" spans="1:6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4">
    <sortCondition ref="E8:E1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7.85546875" customWidth="1"/>
    <col min="3" max="3" width="28.85546875" customWidth="1"/>
  </cols>
  <sheetData>
    <row r="1" spans="1:11" ht="15.75" customHeight="1">
      <c r="A1" s="1" t="s">
        <v>0</v>
      </c>
      <c r="B1" s="2"/>
      <c r="C1" s="2">
        <v>10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85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2</v>
      </c>
      <c r="B8" s="4">
        <v>2</v>
      </c>
      <c r="C8" s="40" t="s">
        <v>51</v>
      </c>
      <c r="D8" s="3" t="s">
        <v>16</v>
      </c>
      <c r="E8" s="6">
        <v>30.13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29</v>
      </c>
    </row>
    <row r="9" spans="1:11" ht="15.75" customHeight="1">
      <c r="A9" s="3">
        <v>2</v>
      </c>
      <c r="B9" s="38">
        <v>3</v>
      </c>
      <c r="C9" s="40" t="s">
        <v>50</v>
      </c>
      <c r="D9" s="3" t="s">
        <v>16</v>
      </c>
      <c r="E9" s="6">
        <v>31.42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0</v>
      </c>
    </row>
    <row r="10" spans="1:11" ht="15.75" customHeight="1">
      <c r="A10" s="3">
        <v>3</v>
      </c>
      <c r="B10" s="38">
        <v>1</v>
      </c>
      <c r="C10" s="33" t="s">
        <v>111</v>
      </c>
      <c r="D10" s="3" t="s">
        <v>16</v>
      </c>
      <c r="E10" s="6">
        <v>31.9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1</v>
      </c>
    </row>
    <row r="11" spans="1:11" ht="15.75" customHeight="1">
      <c r="A11" s="3">
        <v>1</v>
      </c>
      <c r="B11" s="38">
        <v>3</v>
      </c>
      <c r="C11" s="40" t="s">
        <v>46</v>
      </c>
      <c r="D11" s="3" t="s">
        <v>16</v>
      </c>
      <c r="E11" s="6">
        <v>31.92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3</v>
      </c>
      <c r="B12" s="83">
        <v>2</v>
      </c>
      <c r="C12" s="34" t="s">
        <v>109</v>
      </c>
      <c r="D12" s="3" t="s">
        <v>28</v>
      </c>
      <c r="E12" s="6">
        <v>32.47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2</v>
      </c>
    </row>
    <row r="13" spans="1:11" ht="15.75" customHeight="1">
      <c r="A13" s="3">
        <v>2</v>
      </c>
      <c r="B13" s="3">
        <v>6</v>
      </c>
      <c r="C13" s="95" t="s">
        <v>281</v>
      </c>
      <c r="D13" s="85" t="s">
        <v>41</v>
      </c>
      <c r="E13" s="6">
        <v>32.56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32.25" customHeight="1">
      <c r="A14" s="84">
        <v>5</v>
      </c>
      <c r="B14" s="84">
        <v>4</v>
      </c>
      <c r="C14" s="91" t="s">
        <v>237</v>
      </c>
      <c r="D14" s="97" t="s">
        <v>16</v>
      </c>
      <c r="E14" s="84">
        <v>33.31</v>
      </c>
      <c r="F14" s="6">
        <f t="shared" si="1"/>
        <v>7</v>
      </c>
      <c r="G14" s="6"/>
    </row>
    <row r="15" spans="1:11" ht="12.75">
      <c r="A15" s="3">
        <v>3</v>
      </c>
      <c r="B15" s="3">
        <v>6</v>
      </c>
      <c r="C15" s="3" t="s">
        <v>112</v>
      </c>
      <c r="D15" s="3" t="s">
        <v>16</v>
      </c>
      <c r="E15" s="6">
        <v>33.64</v>
      </c>
      <c r="F15" s="6">
        <f t="shared" si="1"/>
        <v>8</v>
      </c>
      <c r="G15" s="6"/>
    </row>
    <row r="16" spans="1:11" ht="15.75" customHeight="1">
      <c r="A16" s="84">
        <v>4</v>
      </c>
      <c r="B16" s="84">
        <v>6</v>
      </c>
      <c r="C16" s="90" t="s">
        <v>205</v>
      </c>
      <c r="D16" s="97" t="s">
        <v>41</v>
      </c>
      <c r="E16" s="84">
        <v>33.770000000000003</v>
      </c>
      <c r="F16" s="6">
        <f t="shared" si="1"/>
        <v>9</v>
      </c>
      <c r="G16" s="6"/>
    </row>
    <row r="17" spans="1:7" ht="15.75" customHeight="1">
      <c r="A17" s="87">
        <v>4</v>
      </c>
      <c r="B17" s="87">
        <v>5</v>
      </c>
      <c r="C17" s="91" t="s">
        <v>204</v>
      </c>
      <c r="D17" s="97" t="s">
        <v>16</v>
      </c>
      <c r="E17" s="84">
        <v>33.799999999999997</v>
      </c>
      <c r="F17" s="6">
        <f t="shared" si="1"/>
        <v>10</v>
      </c>
      <c r="G17" s="6"/>
    </row>
    <row r="18" spans="1:7" ht="15.75" customHeight="1">
      <c r="A18" s="3">
        <v>1</v>
      </c>
      <c r="B18" s="83">
        <v>4</v>
      </c>
      <c r="C18" s="55" t="s">
        <v>99</v>
      </c>
      <c r="D18" s="3" t="s">
        <v>57</v>
      </c>
      <c r="E18" s="6">
        <v>34</v>
      </c>
      <c r="F18" s="6">
        <f t="shared" si="1"/>
        <v>11</v>
      </c>
      <c r="G18" s="6"/>
    </row>
    <row r="19" spans="1:7" ht="12.75">
      <c r="A19" s="3">
        <v>4</v>
      </c>
      <c r="B19" s="3">
        <v>2</v>
      </c>
      <c r="C19" s="17" t="s">
        <v>53</v>
      </c>
      <c r="D19" s="18" t="s">
        <v>41</v>
      </c>
      <c r="E19" s="6">
        <v>34.090000000000003</v>
      </c>
      <c r="F19" s="6">
        <f t="shared" si="1"/>
        <v>12</v>
      </c>
      <c r="G19" s="6"/>
    </row>
    <row r="20" spans="1:7" ht="33.75" customHeight="1">
      <c r="A20" s="3">
        <v>4</v>
      </c>
      <c r="B20" s="3">
        <v>3</v>
      </c>
      <c r="C20" s="17" t="s">
        <v>54</v>
      </c>
      <c r="D20" s="18" t="s">
        <v>41</v>
      </c>
      <c r="E20" s="6">
        <v>34.229999999999997</v>
      </c>
      <c r="F20" s="6">
        <f t="shared" si="1"/>
        <v>13</v>
      </c>
      <c r="G20" s="6"/>
    </row>
    <row r="21" spans="1:7" ht="15.75" customHeight="1">
      <c r="A21" s="3">
        <v>1</v>
      </c>
      <c r="B21" s="38">
        <v>2</v>
      </c>
      <c r="C21" s="37" t="s">
        <v>100</v>
      </c>
      <c r="D21" s="89" t="s">
        <v>57</v>
      </c>
      <c r="E21" s="6">
        <v>34.76</v>
      </c>
      <c r="F21" s="6">
        <f t="shared" si="1"/>
        <v>14</v>
      </c>
      <c r="G21" s="6"/>
    </row>
    <row r="22" spans="1:7" ht="15.75" customHeight="1">
      <c r="A22" s="3">
        <v>1</v>
      </c>
      <c r="B22" s="3">
        <v>5</v>
      </c>
      <c r="C22" s="38" t="s">
        <v>101</v>
      </c>
      <c r="D22" s="3" t="s">
        <v>16</v>
      </c>
      <c r="E22" s="6">
        <v>34.799999999999997</v>
      </c>
      <c r="F22" s="6">
        <f t="shared" si="1"/>
        <v>15</v>
      </c>
      <c r="G22" s="6"/>
    </row>
    <row r="23" spans="1:7" ht="15.75" customHeight="1">
      <c r="A23" s="3">
        <v>2</v>
      </c>
      <c r="B23" s="38">
        <v>4</v>
      </c>
      <c r="C23" s="46" t="s">
        <v>103</v>
      </c>
      <c r="D23" s="3" t="s">
        <v>41</v>
      </c>
      <c r="E23" s="6">
        <v>35.04</v>
      </c>
      <c r="F23" s="6">
        <f t="shared" si="1"/>
        <v>16</v>
      </c>
      <c r="G23" s="6"/>
    </row>
    <row r="24" spans="1:7" ht="15.75" customHeight="1">
      <c r="A24" s="3">
        <v>4</v>
      </c>
      <c r="B24" s="89">
        <v>1</v>
      </c>
      <c r="C24" s="3" t="s">
        <v>113</v>
      </c>
      <c r="D24" s="3" t="s">
        <v>16</v>
      </c>
      <c r="E24" s="6">
        <v>36.03</v>
      </c>
      <c r="F24" s="6">
        <f t="shared" si="1"/>
        <v>17</v>
      </c>
      <c r="G24" s="6"/>
    </row>
    <row r="25" spans="1:7" ht="15.75" customHeight="1">
      <c r="A25" s="3">
        <v>3</v>
      </c>
      <c r="B25" s="3">
        <v>5</v>
      </c>
      <c r="C25" s="37" t="s">
        <v>110</v>
      </c>
      <c r="D25" s="3" t="s">
        <v>57</v>
      </c>
      <c r="E25" s="6">
        <v>36.08</v>
      </c>
      <c r="F25" s="6">
        <f t="shared" si="1"/>
        <v>18</v>
      </c>
      <c r="G25" s="6"/>
    </row>
    <row r="26" spans="1:7" ht="27" customHeight="1">
      <c r="A26" s="3">
        <v>1</v>
      </c>
      <c r="B26" s="38">
        <v>1</v>
      </c>
      <c r="C26" s="37" t="s">
        <v>102</v>
      </c>
      <c r="D26" s="3" t="s">
        <v>57</v>
      </c>
      <c r="E26" s="6">
        <v>36.619999999999997</v>
      </c>
      <c r="F26" s="6">
        <f t="shared" si="1"/>
        <v>19</v>
      </c>
      <c r="G26" s="6"/>
    </row>
    <row r="27" spans="1:7" ht="12.75">
      <c r="A27" s="84">
        <v>5</v>
      </c>
      <c r="B27" s="84">
        <v>3</v>
      </c>
      <c r="C27" s="96" t="s">
        <v>160</v>
      </c>
      <c r="D27" s="98" t="s">
        <v>16</v>
      </c>
      <c r="E27" s="84">
        <v>36.700000000000003</v>
      </c>
      <c r="F27" s="6">
        <f t="shared" si="1"/>
        <v>20</v>
      </c>
      <c r="G27" s="6"/>
    </row>
    <row r="28" spans="1:7" ht="12.75">
      <c r="A28" s="3">
        <v>2</v>
      </c>
      <c r="B28" s="38">
        <v>1</v>
      </c>
      <c r="C28" s="30" t="s">
        <v>105</v>
      </c>
      <c r="D28" s="3" t="s">
        <v>16</v>
      </c>
      <c r="E28" s="6">
        <v>37.31</v>
      </c>
      <c r="F28" s="6">
        <f t="shared" si="1"/>
        <v>21</v>
      </c>
      <c r="G28" s="6"/>
    </row>
    <row r="29" spans="1:7" ht="12.75">
      <c r="A29" s="70">
        <v>2</v>
      </c>
      <c r="B29" s="70">
        <v>5</v>
      </c>
      <c r="C29" s="93" t="s">
        <v>104</v>
      </c>
      <c r="D29" s="70" t="s">
        <v>57</v>
      </c>
      <c r="E29" s="66">
        <v>38.18</v>
      </c>
      <c r="F29" s="6">
        <f t="shared" si="1"/>
        <v>22</v>
      </c>
      <c r="G29" s="66"/>
    </row>
    <row r="30" spans="1:7" ht="15.75" customHeight="1">
      <c r="A30" s="85">
        <v>3</v>
      </c>
      <c r="B30" s="88">
        <v>4</v>
      </c>
      <c r="C30" s="94" t="s">
        <v>108</v>
      </c>
      <c r="D30" s="85" t="s">
        <v>57</v>
      </c>
      <c r="E30" s="86">
        <v>39.200000000000003</v>
      </c>
      <c r="F30" s="6">
        <f t="shared" si="1"/>
        <v>23</v>
      </c>
      <c r="G30" s="69"/>
    </row>
    <row r="31" spans="1:7" ht="15.75" customHeight="1">
      <c r="A31" s="85">
        <v>3</v>
      </c>
      <c r="B31" s="88">
        <v>3</v>
      </c>
      <c r="C31" s="83" t="s">
        <v>107</v>
      </c>
      <c r="D31" s="85" t="s">
        <v>16</v>
      </c>
      <c r="E31" s="86">
        <v>39.229999999999997</v>
      </c>
      <c r="F31" s="6">
        <f t="shared" si="1"/>
        <v>24</v>
      </c>
      <c r="G31" s="69"/>
    </row>
    <row r="32" spans="1:7" ht="25.5" customHeight="1">
      <c r="A32" s="85">
        <v>1</v>
      </c>
      <c r="B32" s="85">
        <v>6</v>
      </c>
      <c r="C32" s="68" t="s">
        <v>225</v>
      </c>
      <c r="D32" s="68" t="s">
        <v>16</v>
      </c>
      <c r="E32" s="86">
        <v>41.24</v>
      </c>
      <c r="F32" s="6">
        <f t="shared" si="1"/>
        <v>25</v>
      </c>
      <c r="G32" s="69"/>
    </row>
    <row r="33" spans="1:7" ht="15.75" customHeight="1">
      <c r="A33" s="86">
        <v>4</v>
      </c>
      <c r="B33" s="86">
        <v>4</v>
      </c>
      <c r="C33" s="92" t="s">
        <v>203</v>
      </c>
      <c r="D33" s="92" t="s">
        <v>16</v>
      </c>
      <c r="E33" s="86">
        <v>44.77</v>
      </c>
      <c r="F33" s="6">
        <f t="shared" si="1"/>
        <v>26</v>
      </c>
      <c r="G33" s="69"/>
    </row>
    <row r="34" spans="1:7" ht="15.75" customHeight="1">
      <c r="A34" s="69">
        <v>5</v>
      </c>
      <c r="B34" s="69">
        <v>3</v>
      </c>
      <c r="C34" s="69"/>
      <c r="D34" s="69"/>
      <c r="E34" s="69"/>
      <c r="F34" s="6">
        <f t="shared" si="1"/>
        <v>27</v>
      </c>
      <c r="G34" s="69"/>
    </row>
    <row r="35" spans="1:7" ht="15.75" customHeight="1">
      <c r="F35" s="6">
        <f t="shared" si="1"/>
        <v>28</v>
      </c>
    </row>
    <row r="36" spans="1:7" ht="15.75" customHeight="1">
      <c r="F36" s="6">
        <f t="shared" si="1"/>
        <v>29</v>
      </c>
    </row>
    <row r="37" spans="1:7" ht="15.75" customHeight="1">
      <c r="F37" s="6">
        <f t="shared" si="1"/>
        <v>30</v>
      </c>
    </row>
    <row r="38" spans="1:7" ht="15.75" customHeight="1">
      <c r="F38" s="6">
        <f t="shared" si="1"/>
        <v>31</v>
      </c>
    </row>
    <row r="39" spans="1:7" ht="15.75" customHeight="1">
      <c r="F39" s="6">
        <f t="shared" si="1"/>
        <v>32</v>
      </c>
    </row>
    <row r="40" spans="1:7" ht="15.75" customHeight="1">
      <c r="F40" s="6">
        <f t="shared" si="1"/>
        <v>33</v>
      </c>
    </row>
    <row r="41" spans="1:7" ht="15.75" customHeight="1">
      <c r="F41" s="6">
        <f t="shared" si="1"/>
        <v>34</v>
      </c>
    </row>
    <row r="42" spans="1:7" ht="15.75" customHeight="1">
      <c r="F42" s="6">
        <f t="shared" si="1"/>
        <v>35</v>
      </c>
    </row>
    <row r="43" spans="1:7" ht="15.75" customHeight="1">
      <c r="F43" s="6">
        <f t="shared" si="1"/>
        <v>36</v>
      </c>
    </row>
    <row r="44" spans="1:7" ht="15.75" customHeight="1">
      <c r="F44" s="6">
        <f t="shared" si="1"/>
        <v>37</v>
      </c>
    </row>
    <row r="45" spans="1:7" ht="15.75" customHeight="1">
      <c r="F45" s="6">
        <f t="shared" si="1"/>
        <v>38</v>
      </c>
    </row>
    <row r="46" spans="1:7" ht="15.75" customHeight="1">
      <c r="F46" s="6">
        <f t="shared" si="1"/>
        <v>39</v>
      </c>
    </row>
    <row r="47" spans="1:7" ht="15.75" customHeight="1">
      <c r="F47" s="6">
        <f t="shared" si="1"/>
        <v>40</v>
      </c>
    </row>
    <row r="48" spans="1:7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33">
    <sortCondition ref="E8:E3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6.42578125" customWidth="1"/>
    <col min="3" max="3" width="23.28515625" customWidth="1"/>
  </cols>
  <sheetData>
    <row r="1" spans="1:11" ht="15.75" customHeight="1">
      <c r="A1" s="1" t="s">
        <v>0</v>
      </c>
      <c r="B1" s="2"/>
      <c r="C1" s="2">
        <v>11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114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2.75">
      <c r="A8" s="3">
        <v>1</v>
      </c>
      <c r="B8" s="4">
        <v>2</v>
      </c>
      <c r="C8" s="40" t="s">
        <v>43</v>
      </c>
      <c r="D8" s="3" t="s">
        <v>16</v>
      </c>
      <c r="E8" s="6">
        <v>38.32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13</v>
      </c>
    </row>
    <row r="9" spans="1:11" ht="15.75" customHeight="1">
      <c r="A9" s="3">
        <v>1</v>
      </c>
      <c r="B9" s="3">
        <v>5</v>
      </c>
      <c r="C9" s="54" t="s">
        <v>117</v>
      </c>
      <c r="D9" s="3" t="s">
        <v>57</v>
      </c>
      <c r="E9" s="6">
        <v>38.840000000000003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9</v>
      </c>
    </row>
    <row r="10" spans="1:11" ht="15.75" customHeight="1">
      <c r="A10" s="3">
        <v>2</v>
      </c>
      <c r="B10" s="4">
        <v>2</v>
      </c>
      <c r="C10" s="26" t="s">
        <v>122</v>
      </c>
      <c r="D10" s="3" t="s">
        <v>41</v>
      </c>
      <c r="E10" s="6">
        <v>39.700000000000003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5</v>
      </c>
    </row>
    <row r="11" spans="1:11" ht="15.75" customHeight="1">
      <c r="A11" s="3">
        <v>2</v>
      </c>
      <c r="B11" s="38">
        <v>1</v>
      </c>
      <c r="C11" s="74" t="s">
        <v>233</v>
      </c>
      <c r="D11" s="75" t="s">
        <v>21</v>
      </c>
      <c r="E11" s="6">
        <v>40.380000000000003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5</v>
      </c>
    </row>
    <row r="12" spans="1:11" ht="15.75" customHeight="1">
      <c r="A12" s="3">
        <v>2</v>
      </c>
      <c r="B12" s="38">
        <v>4</v>
      </c>
      <c r="C12" s="32" t="s">
        <v>121</v>
      </c>
      <c r="D12" s="3" t="s">
        <v>21</v>
      </c>
      <c r="E12" s="6">
        <v>42.57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23.25" customHeight="1">
      <c r="A13" s="3">
        <v>1</v>
      </c>
      <c r="B13" s="4">
        <v>4</v>
      </c>
      <c r="C13" s="37" t="s">
        <v>116</v>
      </c>
      <c r="D13" s="3" t="s">
        <v>57</v>
      </c>
      <c r="E13" s="6">
        <v>45.59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3</v>
      </c>
      <c r="C14" s="13" t="s">
        <v>120</v>
      </c>
      <c r="D14" s="3" t="s">
        <v>21</v>
      </c>
      <c r="E14" s="6">
        <v>52.23</v>
      </c>
      <c r="F14" s="6">
        <f t="shared" si="1"/>
        <v>7</v>
      </c>
      <c r="G14" s="6"/>
    </row>
    <row r="15" spans="1:11" ht="12.75">
      <c r="A15" s="3">
        <v>1</v>
      </c>
      <c r="B15" s="3">
        <v>6</v>
      </c>
      <c r="C15" s="37" t="s">
        <v>119</v>
      </c>
      <c r="D15" s="3" t="s">
        <v>57</v>
      </c>
      <c r="E15" s="6">
        <v>52.98</v>
      </c>
      <c r="F15" s="6">
        <f t="shared" si="1"/>
        <v>8</v>
      </c>
      <c r="G15" s="6"/>
    </row>
    <row r="16" spans="1:11" ht="15">
      <c r="A16" s="3">
        <v>2</v>
      </c>
      <c r="B16" s="3">
        <v>5</v>
      </c>
      <c r="C16" s="15" t="s">
        <v>123</v>
      </c>
      <c r="D16" s="3" t="s">
        <v>41</v>
      </c>
      <c r="E16" s="6">
        <v>54.81</v>
      </c>
      <c r="F16" s="6">
        <f t="shared" si="1"/>
        <v>9</v>
      </c>
      <c r="G16" s="6"/>
    </row>
    <row r="17" spans="1:7" ht="15.75" customHeight="1">
      <c r="A17" s="3">
        <v>1</v>
      </c>
      <c r="B17" s="83">
        <v>3</v>
      </c>
      <c r="C17" s="26" t="s">
        <v>115</v>
      </c>
      <c r="D17" s="3" t="s">
        <v>41</v>
      </c>
      <c r="E17" s="6">
        <v>55.42</v>
      </c>
      <c r="F17" s="6">
        <f t="shared" si="1"/>
        <v>10</v>
      </c>
      <c r="G17" s="6"/>
    </row>
    <row r="18" spans="1:7" ht="15.75" customHeight="1">
      <c r="A18" s="3">
        <v>2</v>
      </c>
      <c r="B18" s="3">
        <v>6</v>
      </c>
      <c r="C18" s="74"/>
      <c r="D18" s="75"/>
      <c r="E18" s="6"/>
      <c r="F18" s="6">
        <f t="shared" si="1"/>
        <v>11</v>
      </c>
      <c r="G18" s="6"/>
    </row>
    <row r="19" spans="1:7" ht="15.75" customHeight="1">
      <c r="A19" s="3">
        <v>3</v>
      </c>
      <c r="B19" s="4">
        <v>3</v>
      </c>
      <c r="C19" s="6"/>
      <c r="D19" s="6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4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2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7">
        <v>1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7">
    <sortCondition ref="E8:E17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.5703125" customWidth="1"/>
    <col min="3" max="3" width="28.28515625" customWidth="1"/>
  </cols>
  <sheetData>
    <row r="1" spans="1:11" ht="15.75" customHeight="1">
      <c r="A1" s="1" t="s">
        <v>0</v>
      </c>
      <c r="B1" s="2"/>
      <c r="C1" s="2">
        <v>12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114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4</v>
      </c>
      <c r="C8" s="11" t="s">
        <v>47</v>
      </c>
      <c r="D8" s="3" t="s">
        <v>16</v>
      </c>
      <c r="E8" s="6">
        <v>29.52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30</v>
      </c>
    </row>
    <row r="9" spans="1:11" ht="15.75" customHeight="1">
      <c r="A9" s="3">
        <v>3</v>
      </c>
      <c r="B9" s="3">
        <v>5</v>
      </c>
      <c r="C9" s="40" t="s">
        <v>133</v>
      </c>
      <c r="D9" s="3" t="s">
        <v>16</v>
      </c>
      <c r="E9" s="6">
        <v>31.81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2</v>
      </c>
    </row>
    <row r="10" spans="1:11" ht="15.75" customHeight="1">
      <c r="A10" s="3">
        <v>2</v>
      </c>
      <c r="B10" s="38">
        <v>2</v>
      </c>
      <c r="C10" s="40" t="s">
        <v>128</v>
      </c>
      <c r="D10" s="3" t="s">
        <v>16</v>
      </c>
      <c r="E10" s="6">
        <v>32.229999999999997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3</v>
      </c>
      <c r="B11" s="3">
        <v>6</v>
      </c>
      <c r="C11" s="34" t="s">
        <v>134</v>
      </c>
      <c r="D11" s="3" t="s">
        <v>16</v>
      </c>
      <c r="E11" s="6">
        <v>32.299999999999997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25.5" customHeight="1">
      <c r="A12" s="3">
        <v>1</v>
      </c>
      <c r="B12" s="3">
        <v>5</v>
      </c>
      <c r="C12" s="45" t="s">
        <v>124</v>
      </c>
      <c r="D12" s="3" t="s">
        <v>57</v>
      </c>
      <c r="E12" s="6">
        <v>33.200000000000003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2</v>
      </c>
      <c r="B13" s="4">
        <v>4</v>
      </c>
      <c r="C13" s="16" t="s">
        <v>127</v>
      </c>
      <c r="D13" s="3" t="s">
        <v>16</v>
      </c>
      <c r="E13" s="6">
        <v>34.28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3</v>
      </c>
      <c r="B14" s="4">
        <v>4</v>
      </c>
      <c r="C14" s="37" t="s">
        <v>132</v>
      </c>
      <c r="D14" s="3" t="s">
        <v>57</v>
      </c>
      <c r="E14" s="6">
        <v>34.4</v>
      </c>
      <c r="F14" s="6">
        <f t="shared" si="1"/>
        <v>7</v>
      </c>
      <c r="G14" s="6"/>
    </row>
    <row r="15" spans="1:11" ht="15.75" customHeight="1">
      <c r="A15" s="87">
        <v>4</v>
      </c>
      <c r="B15" s="87">
        <v>5</v>
      </c>
      <c r="C15" s="96" t="s">
        <v>209</v>
      </c>
      <c r="D15" s="87" t="s">
        <v>57</v>
      </c>
      <c r="E15" s="114">
        <v>34.42</v>
      </c>
      <c r="F15" s="6">
        <f t="shared" si="1"/>
        <v>8</v>
      </c>
      <c r="G15" s="6"/>
    </row>
    <row r="16" spans="1:11" ht="15.75" customHeight="1">
      <c r="A16" s="6">
        <v>4</v>
      </c>
      <c r="B16" s="106">
        <v>4</v>
      </c>
      <c r="C16" s="91" t="s">
        <v>202</v>
      </c>
      <c r="D16" s="60" t="s">
        <v>21</v>
      </c>
      <c r="E16" s="6">
        <v>34.979999999999997</v>
      </c>
      <c r="F16" s="6">
        <f t="shared" si="1"/>
        <v>9</v>
      </c>
      <c r="G16" s="6"/>
    </row>
    <row r="17" spans="1:7" ht="15.75" customHeight="1">
      <c r="A17" s="3">
        <v>2</v>
      </c>
      <c r="B17" s="38">
        <v>1</v>
      </c>
      <c r="C17" s="55" t="s">
        <v>130</v>
      </c>
      <c r="D17" s="3" t="s">
        <v>57</v>
      </c>
      <c r="E17" s="6">
        <v>35.04</v>
      </c>
      <c r="F17" s="6">
        <f t="shared" si="1"/>
        <v>10</v>
      </c>
      <c r="G17" s="6"/>
    </row>
    <row r="18" spans="1:7" ht="31.5" customHeight="1">
      <c r="A18" s="3">
        <v>2</v>
      </c>
      <c r="B18" s="3">
        <v>5</v>
      </c>
      <c r="C18" s="30" t="s">
        <v>129</v>
      </c>
      <c r="D18" s="3" t="s">
        <v>16</v>
      </c>
      <c r="E18" s="6">
        <v>35.31</v>
      </c>
      <c r="F18" s="6">
        <f t="shared" si="1"/>
        <v>11</v>
      </c>
      <c r="G18" s="6"/>
    </row>
    <row r="19" spans="1:7" ht="15.75" customHeight="1">
      <c r="A19" s="3">
        <v>2</v>
      </c>
      <c r="B19" s="4">
        <v>3</v>
      </c>
      <c r="C19" s="30" t="s">
        <v>126</v>
      </c>
      <c r="D19" s="3" t="s">
        <v>16</v>
      </c>
      <c r="E19" s="6">
        <v>35.39</v>
      </c>
      <c r="F19" s="6">
        <f t="shared" si="1"/>
        <v>12</v>
      </c>
      <c r="G19" s="6"/>
    </row>
    <row r="20" spans="1:7" ht="15.75" customHeight="1">
      <c r="A20" s="3">
        <v>2</v>
      </c>
      <c r="B20" s="3">
        <v>6</v>
      </c>
      <c r="C20" s="3" t="s">
        <v>283</v>
      </c>
      <c r="D20" s="3" t="s">
        <v>41</v>
      </c>
      <c r="E20" s="6">
        <v>37.729999999999997</v>
      </c>
      <c r="F20" s="6">
        <f t="shared" si="1"/>
        <v>13</v>
      </c>
      <c r="G20" s="6"/>
    </row>
    <row r="21" spans="1:7" ht="12.75">
      <c r="A21" s="3">
        <v>1</v>
      </c>
      <c r="B21" s="83">
        <v>2</v>
      </c>
      <c r="C21" s="32" t="s">
        <v>48</v>
      </c>
      <c r="D21" s="3" t="s">
        <v>21</v>
      </c>
      <c r="E21" s="6">
        <v>37.74</v>
      </c>
      <c r="F21" s="6">
        <f t="shared" si="1"/>
        <v>14</v>
      </c>
      <c r="G21" s="6"/>
    </row>
    <row r="22" spans="1:7" ht="15.75" customHeight="1">
      <c r="A22" s="3">
        <v>4</v>
      </c>
      <c r="B22" s="3">
        <v>2</v>
      </c>
      <c r="C22" s="3" t="s">
        <v>136</v>
      </c>
      <c r="D22" s="3" t="s">
        <v>16</v>
      </c>
      <c r="E22" s="6">
        <v>37.89</v>
      </c>
      <c r="F22" s="6">
        <f t="shared" si="1"/>
        <v>15</v>
      </c>
      <c r="G22" s="6"/>
    </row>
    <row r="23" spans="1:7" ht="23.25" customHeight="1">
      <c r="A23" s="3">
        <v>3</v>
      </c>
      <c r="B23" s="38">
        <v>3</v>
      </c>
      <c r="C23" s="37" t="s">
        <v>131</v>
      </c>
      <c r="D23" s="3" t="s">
        <v>57</v>
      </c>
      <c r="E23" s="6">
        <v>38.22</v>
      </c>
      <c r="F23" s="6">
        <f t="shared" si="1"/>
        <v>16</v>
      </c>
      <c r="G23" s="6"/>
    </row>
    <row r="24" spans="1:7" ht="15">
      <c r="A24" s="3">
        <v>3</v>
      </c>
      <c r="B24" s="38">
        <v>1</v>
      </c>
      <c r="C24" s="46" t="s">
        <v>52</v>
      </c>
      <c r="D24" s="3" t="s">
        <v>41</v>
      </c>
      <c r="E24" s="6">
        <v>39.93</v>
      </c>
      <c r="F24" s="6">
        <f t="shared" si="1"/>
        <v>17</v>
      </c>
      <c r="G24" s="6"/>
    </row>
    <row r="25" spans="1:7" ht="12.75">
      <c r="A25" s="3">
        <v>4</v>
      </c>
      <c r="B25" s="32">
        <v>1</v>
      </c>
      <c r="C25" s="112" t="s">
        <v>135</v>
      </c>
      <c r="D25" s="3" t="s">
        <v>57</v>
      </c>
      <c r="E25" s="6">
        <v>40.83</v>
      </c>
      <c r="F25" s="6">
        <f t="shared" si="1"/>
        <v>18</v>
      </c>
      <c r="G25" s="6"/>
    </row>
    <row r="26" spans="1:7" ht="12.75">
      <c r="A26" s="3">
        <v>1</v>
      </c>
      <c r="B26" s="3">
        <v>6</v>
      </c>
      <c r="C26" s="83" t="s">
        <v>125</v>
      </c>
      <c r="D26" s="3" t="s">
        <v>16</v>
      </c>
      <c r="E26" s="6">
        <v>44.74</v>
      </c>
      <c r="F26" s="6">
        <f t="shared" si="1"/>
        <v>19</v>
      </c>
      <c r="G26" s="6"/>
    </row>
    <row r="27" spans="1:7" ht="15.75" customHeight="1">
      <c r="A27" s="108">
        <v>4</v>
      </c>
      <c r="B27" s="108">
        <v>3</v>
      </c>
      <c r="C27" s="61" t="s">
        <v>201</v>
      </c>
      <c r="D27" s="113" t="s">
        <v>21</v>
      </c>
      <c r="E27" s="108">
        <v>47.54</v>
      </c>
      <c r="F27" s="6">
        <f t="shared" si="1"/>
        <v>20</v>
      </c>
    </row>
    <row r="28" spans="1:7" ht="15.75" customHeight="1">
      <c r="A28" s="65">
        <v>4</v>
      </c>
      <c r="B28" s="65">
        <v>6</v>
      </c>
      <c r="C28" s="61" t="s">
        <v>227</v>
      </c>
      <c r="D28" s="72" t="s">
        <v>41</v>
      </c>
      <c r="E28" s="82">
        <v>57.67</v>
      </c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8">
    <sortCondition ref="E8:E28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.7109375" customWidth="1"/>
  </cols>
  <sheetData>
    <row r="1" spans="1:11" ht="15.75" customHeight="1">
      <c r="A1" s="1" t="s">
        <v>0</v>
      </c>
      <c r="B1" s="2"/>
      <c r="C1" s="2">
        <v>13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137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2</v>
      </c>
      <c r="C8" s="29" t="s">
        <v>40</v>
      </c>
      <c r="D8" s="3" t="s">
        <v>41</v>
      </c>
      <c r="E8" s="6">
        <v>19.97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8</v>
      </c>
    </row>
    <row r="9" spans="1:11" ht="12.75">
      <c r="A9" s="3">
        <v>1</v>
      </c>
      <c r="B9" s="4">
        <v>3</v>
      </c>
      <c r="C9" s="30" t="s">
        <v>138</v>
      </c>
      <c r="D9" s="3" t="s">
        <v>16</v>
      </c>
      <c r="E9" s="6">
        <v>20.05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11</v>
      </c>
    </row>
    <row r="10" spans="1:11" ht="12.75">
      <c r="A10" s="3">
        <v>1</v>
      </c>
      <c r="B10" s="3">
        <v>5</v>
      </c>
      <c r="C10" s="73" t="s">
        <v>182</v>
      </c>
      <c r="D10" s="64" t="s">
        <v>57</v>
      </c>
      <c r="E10" s="6">
        <v>20.89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13</v>
      </c>
    </row>
    <row r="11" spans="1:11" ht="15.75" customHeight="1">
      <c r="A11" s="3">
        <v>1</v>
      </c>
      <c r="B11" s="3">
        <v>6</v>
      </c>
      <c r="C11" s="76" t="s">
        <v>211</v>
      </c>
      <c r="D11" s="64" t="s">
        <v>57</v>
      </c>
      <c r="E11" s="6">
        <v>20.9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83">
        <v>4</v>
      </c>
      <c r="C12" s="73" t="s">
        <v>183</v>
      </c>
      <c r="D12" s="64" t="s">
        <v>57</v>
      </c>
      <c r="E12" s="6">
        <v>24.15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8">
        <v>1</v>
      </c>
      <c r="C13" s="73" t="s">
        <v>210</v>
      </c>
      <c r="D13" s="64" t="s">
        <v>57</v>
      </c>
      <c r="E13" s="6">
        <v>24.22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21.75" customHeight="1">
      <c r="A14" s="3">
        <v>2</v>
      </c>
      <c r="B14" s="4">
        <v>3</v>
      </c>
      <c r="E14" s="6"/>
      <c r="F14" s="6">
        <f t="shared" si="1"/>
        <v>7</v>
      </c>
      <c r="G14" s="6"/>
    </row>
    <row r="15" spans="1:11" ht="15.75" customHeight="1">
      <c r="A15" s="3">
        <v>2</v>
      </c>
      <c r="B15" s="4">
        <v>4</v>
      </c>
      <c r="C15" s="12"/>
      <c r="D15" s="3"/>
      <c r="E15" s="6"/>
      <c r="F15" s="6">
        <f t="shared" si="1"/>
        <v>8</v>
      </c>
      <c r="G15" s="6"/>
    </row>
    <row r="16" spans="1:11" ht="15.75" customHeight="1">
      <c r="A16" s="3">
        <v>2</v>
      </c>
      <c r="B16" s="4">
        <v>2</v>
      </c>
      <c r="C16" s="12"/>
      <c r="D16" s="3"/>
      <c r="E16" s="6"/>
      <c r="F16" s="6">
        <f t="shared" si="1"/>
        <v>9</v>
      </c>
      <c r="G16" s="6"/>
    </row>
    <row r="17" spans="1:7" ht="15.75" customHeight="1">
      <c r="A17" s="3">
        <v>2</v>
      </c>
      <c r="B17" s="3">
        <v>5</v>
      </c>
      <c r="C17" s="12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7">
        <v>1</v>
      </c>
      <c r="C18" s="12"/>
      <c r="D18" s="3"/>
      <c r="E18" s="6"/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12"/>
      <c r="D19" s="3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3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4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7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3">
    <sortCondition ref="E8:E1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.7109375" customWidth="1"/>
  </cols>
  <sheetData>
    <row r="1" spans="1:11" ht="15.75" customHeight="1">
      <c r="A1" s="1" t="s">
        <v>0</v>
      </c>
      <c r="B1" s="2"/>
      <c r="C1" s="2">
        <v>13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219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8">
        <v>3</v>
      </c>
      <c r="C8" s="76" t="s">
        <v>212</v>
      </c>
      <c r="D8" s="64" t="s">
        <v>57</v>
      </c>
      <c r="E8" s="6">
        <v>27.41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5</v>
      </c>
    </row>
    <row r="9" spans="1:11" ht="15">
      <c r="A9" s="3">
        <v>1</v>
      </c>
      <c r="B9" s="38">
        <v>4</v>
      </c>
      <c r="C9" s="77" t="s">
        <v>213</v>
      </c>
      <c r="D9" s="64" t="s">
        <v>57</v>
      </c>
      <c r="E9" s="6">
        <v>27.65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24</v>
      </c>
    </row>
    <row r="10" spans="1:11" ht="12.75">
      <c r="A10" s="3">
        <v>1</v>
      </c>
      <c r="B10" s="3">
        <v>5</v>
      </c>
      <c r="C10" s="73" t="s">
        <v>232</v>
      </c>
      <c r="D10" s="64" t="s">
        <v>16</v>
      </c>
      <c r="E10" s="6">
        <v>35.42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1</v>
      </c>
      <c r="B11" s="38">
        <v>2</v>
      </c>
      <c r="C11" s="115" t="s">
        <v>214</v>
      </c>
      <c r="D11" s="64" t="s">
        <v>57</v>
      </c>
      <c r="E11" s="6">
        <v>41.24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56">
        <v>1</v>
      </c>
      <c r="C12" s="73"/>
      <c r="D12" s="64"/>
      <c r="E12" s="6"/>
      <c r="F12" s="6">
        <f t="shared" si="1"/>
        <v>5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">
        <v>6</v>
      </c>
      <c r="C13" s="73"/>
      <c r="D13" s="64"/>
      <c r="E13" s="6"/>
      <c r="F13" s="6">
        <f t="shared" si="1"/>
        <v>6</v>
      </c>
    </row>
    <row r="14" spans="1:11" ht="15.75" customHeight="1">
      <c r="A14" s="3">
        <v>2</v>
      </c>
      <c r="B14" s="38">
        <v>3</v>
      </c>
      <c r="C14" s="73"/>
      <c r="D14" s="64"/>
      <c r="E14" s="6"/>
      <c r="F14" s="6">
        <f t="shared" si="1"/>
        <v>7</v>
      </c>
      <c r="G14" s="6"/>
    </row>
    <row r="15" spans="1:11" ht="15.75" customHeight="1">
      <c r="A15" s="3">
        <v>2</v>
      </c>
      <c r="B15" s="38">
        <v>4</v>
      </c>
      <c r="C15" s="30"/>
      <c r="D15" s="3"/>
      <c r="E15" s="6"/>
      <c r="F15" s="6">
        <f t="shared" si="1"/>
        <v>8</v>
      </c>
      <c r="G15" s="6"/>
    </row>
    <row r="16" spans="1:11" ht="15.75" customHeight="1">
      <c r="A16" s="3">
        <v>2</v>
      </c>
      <c r="B16" s="38">
        <v>2</v>
      </c>
      <c r="C16" s="30"/>
      <c r="D16" s="3"/>
      <c r="E16" s="6"/>
      <c r="F16" s="6">
        <f t="shared" si="1"/>
        <v>9</v>
      </c>
      <c r="G16" s="6"/>
    </row>
    <row r="17" spans="1:7" ht="15.75" customHeight="1">
      <c r="A17" s="3">
        <v>2</v>
      </c>
      <c r="B17" s="3">
        <v>5</v>
      </c>
      <c r="C17" s="30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56">
        <v>1</v>
      </c>
      <c r="C18" s="30"/>
      <c r="D18" s="3"/>
      <c r="E18" s="6"/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30"/>
      <c r="D19" s="3"/>
      <c r="E19" s="6"/>
      <c r="F19" s="6">
        <f t="shared" si="1"/>
        <v>12</v>
      </c>
      <c r="G19" s="6"/>
    </row>
    <row r="20" spans="1:7" ht="15.75" customHeight="1">
      <c r="A20" s="3">
        <v>3</v>
      </c>
      <c r="B20" s="38">
        <v>3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38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8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56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1">
    <sortCondition ref="E8:E11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12.28515625" customWidth="1"/>
    <col min="3" max="3" width="25.140625" customWidth="1"/>
  </cols>
  <sheetData>
    <row r="1" spans="1:11" ht="15.75" customHeight="1">
      <c r="A1" s="1" t="s">
        <v>0</v>
      </c>
      <c r="B1" s="2"/>
      <c r="C1" s="2">
        <v>14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137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2.75">
      <c r="A8" s="3">
        <v>1</v>
      </c>
      <c r="B8" s="4">
        <v>4</v>
      </c>
      <c r="C8" s="76" t="s">
        <v>153</v>
      </c>
      <c r="D8" s="3" t="s">
        <v>28</v>
      </c>
      <c r="E8" s="6">
        <v>13.69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11</v>
      </c>
    </row>
    <row r="9" spans="1:11" ht="15.75" customHeight="1">
      <c r="A9" s="3">
        <v>2</v>
      </c>
      <c r="B9" s="38">
        <v>2</v>
      </c>
      <c r="C9" s="19" t="s">
        <v>145</v>
      </c>
      <c r="D9" s="3" t="s">
        <v>57</v>
      </c>
      <c r="E9" s="6">
        <v>15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8</v>
      </c>
    </row>
    <row r="10" spans="1:11" ht="15.75" customHeight="1">
      <c r="A10" s="3">
        <v>1</v>
      </c>
      <c r="B10" s="3">
        <v>6</v>
      </c>
      <c r="C10" s="30" t="s">
        <v>142</v>
      </c>
      <c r="D10" s="3" t="s">
        <v>16</v>
      </c>
      <c r="E10" s="6">
        <v>16.21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3</v>
      </c>
      <c r="B11" s="38">
        <v>4</v>
      </c>
      <c r="C11" s="117" t="s">
        <v>226</v>
      </c>
      <c r="D11" s="58" t="s">
        <v>16</v>
      </c>
      <c r="E11" s="6">
        <v>16.37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2</v>
      </c>
      <c r="B12" s="89">
        <v>5</v>
      </c>
      <c r="C12" s="3" t="s">
        <v>146</v>
      </c>
      <c r="D12" s="3" t="s">
        <v>16</v>
      </c>
      <c r="E12" s="6">
        <v>16.5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13</v>
      </c>
    </row>
    <row r="13" spans="1:11" ht="15.75" customHeight="1">
      <c r="A13" s="3">
        <v>1</v>
      </c>
      <c r="B13" s="3">
        <v>5</v>
      </c>
      <c r="C13" s="30" t="s">
        <v>49</v>
      </c>
      <c r="D13" s="3" t="s">
        <v>16</v>
      </c>
      <c r="E13" s="6">
        <v>16.54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28.5" customHeight="1">
      <c r="A14" s="3">
        <v>2</v>
      </c>
      <c r="B14" s="4">
        <v>3</v>
      </c>
      <c r="C14" s="35" t="s">
        <v>143</v>
      </c>
      <c r="D14" s="3" t="s">
        <v>16</v>
      </c>
      <c r="E14" s="6">
        <v>16.82</v>
      </c>
      <c r="F14" s="6">
        <f t="shared" si="1"/>
        <v>7</v>
      </c>
      <c r="G14" s="6"/>
    </row>
    <row r="15" spans="1:11" ht="15.75" customHeight="1">
      <c r="A15" s="3">
        <v>2</v>
      </c>
      <c r="B15" s="4">
        <v>4</v>
      </c>
      <c r="C15" s="16" t="s">
        <v>144</v>
      </c>
      <c r="D15" s="3" t="s">
        <v>28</v>
      </c>
      <c r="E15" s="6">
        <v>17.12</v>
      </c>
      <c r="F15" s="6">
        <f t="shared" si="1"/>
        <v>8</v>
      </c>
      <c r="G15" s="6"/>
    </row>
    <row r="16" spans="1:11" ht="15.75" customHeight="1">
      <c r="A16" s="3">
        <v>3</v>
      </c>
      <c r="B16" s="4">
        <v>2</v>
      </c>
      <c r="C16" s="107" t="s">
        <v>236</v>
      </c>
      <c r="D16" s="60" t="s">
        <v>16</v>
      </c>
      <c r="E16" s="6">
        <v>17.87</v>
      </c>
      <c r="F16" s="6">
        <f t="shared" si="1"/>
        <v>9</v>
      </c>
      <c r="G16" s="6"/>
    </row>
    <row r="17" spans="1:7" ht="15.75" customHeight="1">
      <c r="A17" s="3">
        <v>1</v>
      </c>
      <c r="B17" s="38">
        <v>3</v>
      </c>
      <c r="C17" s="116" t="s">
        <v>139</v>
      </c>
      <c r="D17" s="89" t="s">
        <v>41</v>
      </c>
      <c r="E17" s="6">
        <v>18.32</v>
      </c>
      <c r="F17" s="6">
        <f t="shared" si="1"/>
        <v>10</v>
      </c>
      <c r="G17" s="6"/>
    </row>
    <row r="18" spans="1:7" ht="15.75" customHeight="1">
      <c r="A18" s="3">
        <v>3</v>
      </c>
      <c r="B18" s="7">
        <v>1</v>
      </c>
      <c r="C18" s="102" t="s">
        <v>285</v>
      </c>
      <c r="D18" s="6" t="s">
        <v>16</v>
      </c>
      <c r="E18" s="6">
        <v>18.72</v>
      </c>
      <c r="F18" s="6">
        <f t="shared" si="1"/>
        <v>11</v>
      </c>
      <c r="G18" s="6"/>
    </row>
    <row r="19" spans="1:7" ht="15.75" customHeight="1">
      <c r="A19" s="3">
        <v>2</v>
      </c>
      <c r="B19" s="38">
        <v>1</v>
      </c>
      <c r="C19" s="74" t="s">
        <v>206</v>
      </c>
      <c r="D19" s="75" t="s">
        <v>16</v>
      </c>
      <c r="E19" s="6">
        <v>19.149999999999999</v>
      </c>
      <c r="F19" s="6">
        <f t="shared" si="1"/>
        <v>12</v>
      </c>
      <c r="G19" s="6"/>
    </row>
    <row r="20" spans="1:7" ht="22.5" customHeight="1">
      <c r="A20" s="3">
        <v>2</v>
      </c>
      <c r="B20" s="3">
        <v>6</v>
      </c>
      <c r="C20" s="64" t="s">
        <v>215</v>
      </c>
      <c r="D20" s="64" t="s">
        <v>57</v>
      </c>
      <c r="E20" s="6">
        <v>19.78</v>
      </c>
      <c r="F20" s="6">
        <f t="shared" si="1"/>
        <v>13</v>
      </c>
      <c r="G20" s="6"/>
    </row>
    <row r="21" spans="1:7" ht="15.75" customHeight="1">
      <c r="A21" s="3">
        <v>3</v>
      </c>
      <c r="B21" s="3">
        <v>5</v>
      </c>
      <c r="C21" s="6" t="s">
        <v>284</v>
      </c>
      <c r="D21" s="6" t="s">
        <v>16</v>
      </c>
      <c r="E21" s="6">
        <v>20.260000000000002</v>
      </c>
      <c r="F21" s="6">
        <f t="shared" si="1"/>
        <v>14</v>
      </c>
      <c r="G21" s="6"/>
    </row>
    <row r="22" spans="1:7" ht="15.75" customHeight="1">
      <c r="A22" s="3">
        <v>3</v>
      </c>
      <c r="B22" s="4">
        <v>3</v>
      </c>
      <c r="C22" s="58" t="s">
        <v>222</v>
      </c>
      <c r="D22" s="58" t="s">
        <v>16</v>
      </c>
      <c r="E22" s="6">
        <v>22.73</v>
      </c>
      <c r="F22" s="6">
        <f t="shared" si="1"/>
        <v>15</v>
      </c>
      <c r="G22" s="6"/>
    </row>
    <row r="23" spans="1:7" ht="15.75" customHeight="1">
      <c r="A23" s="3">
        <v>1</v>
      </c>
      <c r="B23" s="38">
        <v>2</v>
      </c>
      <c r="C23" s="37" t="s">
        <v>140</v>
      </c>
      <c r="D23" s="3" t="s">
        <v>57</v>
      </c>
      <c r="E23" s="6">
        <v>25.04</v>
      </c>
      <c r="F23" s="6">
        <f t="shared" si="1"/>
        <v>16</v>
      </c>
      <c r="G23" s="6"/>
    </row>
    <row r="24" spans="1:7" ht="15.75" customHeight="1">
      <c r="A24" s="3">
        <v>1</v>
      </c>
      <c r="B24" s="83">
        <v>1</v>
      </c>
      <c r="C24" s="38" t="s">
        <v>141</v>
      </c>
      <c r="D24" s="3" t="s">
        <v>16</v>
      </c>
      <c r="E24" s="6">
        <v>33.090000000000003</v>
      </c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24">
    <sortCondition ref="E8:E24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.85546875" customWidth="1"/>
    <col min="3" max="3" width="30" customWidth="1"/>
  </cols>
  <sheetData>
    <row r="1" spans="1:11" ht="15.75" customHeight="1">
      <c r="A1" s="1" t="s">
        <v>0</v>
      </c>
      <c r="B1" s="2"/>
      <c r="C1" s="2">
        <v>15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147</v>
      </c>
    </row>
    <row r="4" spans="1:11" ht="15.75" customHeight="1">
      <c r="A4" s="1" t="s">
        <v>5</v>
      </c>
      <c r="B4" s="2"/>
      <c r="C4" s="2" t="s">
        <v>55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">
        <v>5</v>
      </c>
      <c r="C8" s="33" t="s">
        <v>18</v>
      </c>
      <c r="D8" s="3" t="s">
        <v>16</v>
      </c>
      <c r="E8" s="6">
        <v>17.34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21</v>
      </c>
    </row>
    <row r="9" spans="1:11" ht="15.75" customHeight="1">
      <c r="A9" s="3">
        <v>2</v>
      </c>
      <c r="B9" s="38">
        <v>3</v>
      </c>
      <c r="C9" s="118" t="s">
        <v>62</v>
      </c>
      <c r="D9" s="3" t="s">
        <v>41</v>
      </c>
      <c r="E9" s="6">
        <v>17.54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3</v>
      </c>
    </row>
    <row r="10" spans="1:11" ht="15.75" customHeight="1">
      <c r="A10" s="3">
        <v>2</v>
      </c>
      <c r="B10" s="83">
        <v>4</v>
      </c>
      <c r="C10" s="30" t="s">
        <v>19</v>
      </c>
      <c r="D10" s="3" t="s">
        <v>16</v>
      </c>
      <c r="E10" s="6">
        <v>18.38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8</v>
      </c>
    </row>
    <row r="11" spans="1:11" ht="15.75" customHeight="1">
      <c r="A11" s="3">
        <v>1</v>
      </c>
      <c r="B11" s="3">
        <v>6</v>
      </c>
      <c r="C11" s="20" t="s">
        <v>58</v>
      </c>
      <c r="D11" s="3" t="s">
        <v>57</v>
      </c>
      <c r="E11" s="6">
        <v>19.739999999999998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28.5" customHeight="1">
      <c r="A12" s="3">
        <v>1</v>
      </c>
      <c r="B12" s="4">
        <v>3</v>
      </c>
      <c r="C12" s="38" t="s">
        <v>15</v>
      </c>
      <c r="D12" s="3" t="s">
        <v>16</v>
      </c>
      <c r="E12" s="6">
        <v>20.04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2</v>
      </c>
      <c r="B13" s="38">
        <v>1</v>
      </c>
      <c r="C13" s="25" t="s">
        <v>22</v>
      </c>
      <c r="D13" s="3" t="s">
        <v>16</v>
      </c>
      <c r="E13" s="6">
        <v>21.13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2</v>
      </c>
      <c r="C14" s="36" t="s">
        <v>59</v>
      </c>
      <c r="D14" s="3" t="s">
        <v>57</v>
      </c>
      <c r="E14" s="6">
        <v>21.66</v>
      </c>
      <c r="F14" s="6">
        <f t="shared" si="1"/>
        <v>7</v>
      </c>
      <c r="G14" s="6"/>
    </row>
    <row r="15" spans="1:11" ht="15.75" customHeight="1">
      <c r="A15" s="3">
        <v>2</v>
      </c>
      <c r="B15" s="3">
        <v>5</v>
      </c>
      <c r="C15" s="3" t="s">
        <v>20</v>
      </c>
      <c r="D15" s="3" t="s">
        <v>21</v>
      </c>
      <c r="E15" s="6">
        <v>21.9</v>
      </c>
      <c r="F15" s="6">
        <f t="shared" si="1"/>
        <v>8</v>
      </c>
      <c r="G15" s="6"/>
    </row>
    <row r="16" spans="1:11" ht="15.75" customHeight="1">
      <c r="A16" s="3">
        <v>2</v>
      </c>
      <c r="B16" s="89">
        <v>6</v>
      </c>
      <c r="C16" s="30" t="s">
        <v>61</v>
      </c>
      <c r="D16" s="3" t="s">
        <v>16</v>
      </c>
      <c r="E16" s="6">
        <v>23.16</v>
      </c>
      <c r="F16" s="6">
        <f t="shared" si="1"/>
        <v>9</v>
      </c>
      <c r="G16" s="6"/>
    </row>
    <row r="17" spans="1:7" ht="15.75" customHeight="1">
      <c r="A17" s="3">
        <v>1</v>
      </c>
      <c r="B17" s="38">
        <v>1</v>
      </c>
      <c r="C17" s="41" t="s">
        <v>148</v>
      </c>
      <c r="D17" s="3" t="s">
        <v>41</v>
      </c>
      <c r="E17" s="6">
        <v>32.9</v>
      </c>
      <c r="F17" s="6">
        <f t="shared" si="1"/>
        <v>10</v>
      </c>
      <c r="G17" s="6"/>
    </row>
    <row r="18" spans="1:7" ht="12.75">
      <c r="A18" s="3">
        <v>3</v>
      </c>
      <c r="B18" s="4">
        <v>3</v>
      </c>
      <c r="E18" s="6"/>
      <c r="F18" s="6">
        <f t="shared" si="1"/>
        <v>11</v>
      </c>
      <c r="G18" s="6"/>
    </row>
    <row r="19" spans="1:7" ht="15.75" customHeight="1">
      <c r="A19" s="3">
        <v>3</v>
      </c>
      <c r="B19" s="4">
        <v>4</v>
      </c>
      <c r="C19" s="6"/>
      <c r="D19" s="6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2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3">
        <v>5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7">
        <v>1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6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7">
    <sortCondition ref="E8:E17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7.5703125" customWidth="1"/>
    <col min="3" max="3" width="22" customWidth="1"/>
  </cols>
  <sheetData>
    <row r="1" spans="1:11" ht="15.75" customHeight="1">
      <c r="A1" s="1" t="s">
        <v>0</v>
      </c>
      <c r="B1" s="2"/>
      <c r="C1" s="2">
        <v>16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147</v>
      </c>
    </row>
    <row r="4" spans="1:11" ht="15.75" customHeight="1">
      <c r="A4" s="1" t="s">
        <v>5</v>
      </c>
      <c r="B4" s="2"/>
      <c r="C4" s="2" t="s">
        <v>55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2</v>
      </c>
      <c r="B8" s="4">
        <v>4</v>
      </c>
      <c r="C8" s="9" t="s">
        <v>70</v>
      </c>
      <c r="D8" s="3" t="s">
        <v>16</v>
      </c>
      <c r="E8" s="6">
        <v>16.399999999999999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29</v>
      </c>
    </row>
    <row r="9" spans="1:11" ht="12.75">
      <c r="A9" s="3">
        <v>2</v>
      </c>
      <c r="B9" s="3">
        <v>5</v>
      </c>
      <c r="C9" s="64" t="s">
        <v>289</v>
      </c>
      <c r="D9" s="64" t="s">
        <v>16</v>
      </c>
      <c r="E9" s="6">
        <v>18.489999999999998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3</v>
      </c>
    </row>
    <row r="10" spans="1:11" ht="15.75" customHeight="1">
      <c r="A10" s="3">
        <v>2</v>
      </c>
      <c r="B10" s="4">
        <v>3</v>
      </c>
      <c r="C10" s="91" t="s">
        <v>239</v>
      </c>
      <c r="D10" s="75" t="s">
        <v>16</v>
      </c>
      <c r="E10" s="6">
        <v>18.600000000000001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2</v>
      </c>
      <c r="B11" s="38">
        <v>2</v>
      </c>
      <c r="C11" s="34" t="s">
        <v>71</v>
      </c>
      <c r="D11" s="3" t="s">
        <v>16</v>
      </c>
      <c r="E11" s="6">
        <v>19.149999999999999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3">
        <v>6</v>
      </c>
      <c r="C12" s="23" t="s">
        <v>69</v>
      </c>
      <c r="D12" s="3" t="s">
        <v>57</v>
      </c>
      <c r="E12" s="6">
        <v>19.3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29.25" customHeight="1">
      <c r="A13" s="3">
        <v>1</v>
      </c>
      <c r="B13" s="4">
        <v>3</v>
      </c>
      <c r="C13" s="112" t="s">
        <v>63</v>
      </c>
      <c r="D13" s="43" t="s">
        <v>57</v>
      </c>
      <c r="E13" s="6">
        <v>19.41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1</v>
      </c>
      <c r="B14" s="4">
        <v>4</v>
      </c>
      <c r="C14" s="46" t="s">
        <v>66</v>
      </c>
      <c r="D14" s="3" t="s">
        <v>41</v>
      </c>
      <c r="E14" s="6">
        <v>19.64</v>
      </c>
      <c r="F14" s="6">
        <f t="shared" si="1"/>
        <v>7</v>
      </c>
      <c r="G14" s="6"/>
    </row>
    <row r="15" spans="1:11" ht="15.75" customHeight="1">
      <c r="A15" s="3">
        <v>1</v>
      </c>
      <c r="B15" s="3">
        <v>5</v>
      </c>
      <c r="C15" s="32" t="s">
        <v>33</v>
      </c>
      <c r="D15" s="3" t="s">
        <v>27</v>
      </c>
      <c r="E15" s="6">
        <v>20.14</v>
      </c>
      <c r="F15" s="6">
        <f t="shared" si="1"/>
        <v>8</v>
      </c>
      <c r="G15" s="6"/>
    </row>
    <row r="16" spans="1:11" ht="15.75" customHeight="1">
      <c r="A16" s="3">
        <v>1</v>
      </c>
      <c r="B16" s="38">
        <v>2</v>
      </c>
      <c r="C16" s="99" t="s">
        <v>288</v>
      </c>
      <c r="D16" s="3" t="s">
        <v>57</v>
      </c>
      <c r="E16" s="6">
        <v>20.89</v>
      </c>
      <c r="F16" s="6">
        <f t="shared" si="1"/>
        <v>9</v>
      </c>
      <c r="G16" s="6"/>
    </row>
    <row r="17" spans="1:7" ht="15.75" customHeight="1">
      <c r="A17" s="3">
        <v>2</v>
      </c>
      <c r="B17" s="7">
        <v>1</v>
      </c>
      <c r="C17" s="12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3">
        <v>6</v>
      </c>
      <c r="C18" s="12"/>
      <c r="D18" s="3"/>
      <c r="E18" s="6"/>
      <c r="F18" s="6">
        <f t="shared" si="1"/>
        <v>11</v>
      </c>
      <c r="G18" s="6"/>
    </row>
    <row r="19" spans="1:7" ht="15.75" customHeight="1">
      <c r="A19" s="3">
        <v>3</v>
      </c>
      <c r="B19" s="4">
        <v>3</v>
      </c>
      <c r="C19" s="6"/>
      <c r="D19" s="6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4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2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7">
        <v>1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6">
    <sortCondition ref="E8:E16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.42578125" customWidth="1"/>
    <col min="3" max="3" width="24.5703125" customWidth="1"/>
  </cols>
  <sheetData>
    <row r="1" spans="1:11" ht="15.75" customHeight="1">
      <c r="A1" s="1" t="s">
        <v>0</v>
      </c>
      <c r="B1" s="2"/>
      <c r="C1" s="2">
        <v>17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149</v>
      </c>
    </row>
    <row r="4" spans="1:11" ht="15.75" customHeight="1">
      <c r="A4" s="1" t="s">
        <v>5</v>
      </c>
      <c r="B4" s="2"/>
      <c r="C4" s="2" t="s">
        <v>72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3</v>
      </c>
      <c r="C8" s="11" t="s">
        <v>73</v>
      </c>
      <c r="D8" s="3" t="s">
        <v>16</v>
      </c>
      <c r="E8" s="6">
        <v>16.95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26</v>
      </c>
    </row>
    <row r="9" spans="1:11" ht="15.75" customHeight="1">
      <c r="A9" s="3">
        <v>1</v>
      </c>
      <c r="B9" s="4">
        <v>4</v>
      </c>
      <c r="C9" s="25" t="s">
        <v>17</v>
      </c>
      <c r="D9" s="3" t="s">
        <v>16</v>
      </c>
      <c r="E9" s="6">
        <v>18.899999999999999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4</v>
      </c>
    </row>
    <row r="10" spans="1:11" ht="15.75" customHeight="1">
      <c r="A10" s="3">
        <v>1</v>
      </c>
      <c r="B10" s="3">
        <v>6</v>
      </c>
      <c r="C10" s="30" t="s">
        <v>77</v>
      </c>
      <c r="D10" s="3" t="s">
        <v>16</v>
      </c>
      <c r="E10" s="6">
        <v>20.079999999999998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1</v>
      </c>
      <c r="B11" s="7">
        <v>1</v>
      </c>
      <c r="C11" s="23" t="s">
        <v>76</v>
      </c>
      <c r="D11" s="3" t="s">
        <v>57</v>
      </c>
      <c r="E11" s="6">
        <v>20.59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2</v>
      </c>
      <c r="B12" s="38">
        <v>4</v>
      </c>
      <c r="C12" s="110" t="s">
        <v>280</v>
      </c>
      <c r="D12" s="64" t="s">
        <v>291</v>
      </c>
      <c r="E12" s="6">
        <v>21.18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27" customHeight="1">
      <c r="A13" s="3">
        <v>2</v>
      </c>
      <c r="B13" s="4">
        <v>3</v>
      </c>
      <c r="C13" s="20" t="s">
        <v>78</v>
      </c>
      <c r="D13" s="3" t="s">
        <v>57</v>
      </c>
      <c r="E13" s="6">
        <v>21.64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1</v>
      </c>
      <c r="B14" s="4">
        <v>2</v>
      </c>
      <c r="C14" s="111" t="s">
        <v>74</v>
      </c>
      <c r="D14" s="3" t="s">
        <v>57</v>
      </c>
      <c r="E14" s="6">
        <v>24.6</v>
      </c>
      <c r="F14" s="6">
        <f t="shared" si="1"/>
        <v>7</v>
      </c>
      <c r="G14" s="6"/>
    </row>
    <row r="15" spans="1:11" ht="15.75" customHeight="1">
      <c r="A15" s="3">
        <v>2</v>
      </c>
      <c r="B15" s="4">
        <v>2</v>
      </c>
      <c r="C15" s="73"/>
      <c r="D15" s="64"/>
      <c r="E15" s="6"/>
      <c r="F15" s="6">
        <f t="shared" si="1"/>
        <v>8</v>
      </c>
      <c r="G15" s="6"/>
    </row>
    <row r="16" spans="1:11" ht="15.75" customHeight="1">
      <c r="A16" s="3">
        <v>2</v>
      </c>
      <c r="B16" s="3">
        <v>5</v>
      </c>
      <c r="C16" s="73"/>
      <c r="D16" s="64"/>
      <c r="E16" s="6"/>
      <c r="F16" s="6">
        <f t="shared" si="1"/>
        <v>9</v>
      </c>
      <c r="G16" s="6"/>
    </row>
    <row r="17" spans="1:7" ht="15.75" customHeight="1">
      <c r="A17" s="3">
        <v>2</v>
      </c>
      <c r="B17" s="7">
        <v>1</v>
      </c>
      <c r="C17" s="12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3">
        <v>6</v>
      </c>
      <c r="C18" s="12"/>
      <c r="D18" s="3"/>
      <c r="E18" s="6"/>
      <c r="F18" s="6">
        <f t="shared" si="1"/>
        <v>11</v>
      </c>
      <c r="G18" s="6"/>
    </row>
    <row r="19" spans="1:7" ht="15.75" customHeight="1">
      <c r="A19" s="3">
        <v>3</v>
      </c>
      <c r="B19" s="4">
        <v>3</v>
      </c>
      <c r="C19" s="6"/>
      <c r="D19" s="6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4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2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7">
        <v>1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4">
    <sortCondition ref="E8:E14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6.7109375" customWidth="1"/>
    <col min="3" max="3" width="25" customWidth="1"/>
  </cols>
  <sheetData>
    <row r="1" spans="1:11" ht="15.75" customHeight="1">
      <c r="A1" s="1" t="s">
        <v>0</v>
      </c>
      <c r="B1" s="2"/>
      <c r="C1" s="2">
        <v>18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149</v>
      </c>
    </row>
    <row r="4" spans="1:11" ht="15.75" customHeight="1">
      <c r="A4" s="1" t="s">
        <v>5</v>
      </c>
      <c r="B4" s="2"/>
      <c r="C4" s="2" t="s">
        <v>72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">
        <v>5</v>
      </c>
      <c r="C8" s="40" t="s">
        <v>82</v>
      </c>
      <c r="D8" s="3" t="s">
        <v>28</v>
      </c>
      <c r="E8" s="6">
        <v>13.48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4</v>
      </c>
    </row>
    <row r="9" spans="1:11" ht="15.75" customHeight="1">
      <c r="A9" s="3">
        <v>1</v>
      </c>
      <c r="B9" s="3">
        <v>6</v>
      </c>
      <c r="C9" s="19" t="s">
        <v>83</v>
      </c>
      <c r="D9" s="3" t="s">
        <v>57</v>
      </c>
      <c r="E9" s="6">
        <v>14.24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8</v>
      </c>
    </row>
    <row r="10" spans="1:11" ht="15.75" customHeight="1">
      <c r="A10" s="3">
        <v>2</v>
      </c>
      <c r="B10" s="38">
        <v>2</v>
      </c>
      <c r="C10" s="9" t="s">
        <v>32</v>
      </c>
      <c r="D10" s="3" t="s">
        <v>21</v>
      </c>
      <c r="E10" s="6">
        <v>14.33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2</v>
      </c>
      <c r="B11" s="89">
        <v>5</v>
      </c>
      <c r="C11" s="12" t="s">
        <v>34</v>
      </c>
      <c r="D11" s="3" t="s">
        <v>16</v>
      </c>
      <c r="E11" s="6">
        <v>14.66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7</v>
      </c>
    </row>
    <row r="12" spans="1:11" ht="15.75" customHeight="1">
      <c r="A12" s="3">
        <v>2</v>
      </c>
      <c r="B12" s="3">
        <v>6</v>
      </c>
      <c r="C12" s="13" t="s">
        <v>36</v>
      </c>
      <c r="D12" s="3" t="s">
        <v>21</v>
      </c>
      <c r="E12" s="6">
        <v>15.96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13</v>
      </c>
    </row>
    <row r="13" spans="1:11" ht="29.25" customHeight="1">
      <c r="A13" s="3">
        <v>3</v>
      </c>
      <c r="B13" s="4">
        <v>3</v>
      </c>
      <c r="C13" s="27" t="s">
        <v>37</v>
      </c>
      <c r="D13" s="3" t="s">
        <v>16</v>
      </c>
      <c r="E13" s="6">
        <v>17.07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4</v>
      </c>
      <c r="C14" s="12" t="s">
        <v>31</v>
      </c>
      <c r="D14" s="3" t="s">
        <v>16</v>
      </c>
      <c r="E14" s="6">
        <v>17.46</v>
      </c>
      <c r="F14" s="6">
        <f t="shared" si="1"/>
        <v>7</v>
      </c>
      <c r="G14" s="6"/>
    </row>
    <row r="15" spans="1:11" ht="15.75" customHeight="1">
      <c r="A15" s="3">
        <v>3</v>
      </c>
      <c r="B15" s="4">
        <v>4</v>
      </c>
      <c r="C15" s="119" t="s">
        <v>228</v>
      </c>
      <c r="D15" s="60" t="s">
        <v>41</v>
      </c>
      <c r="E15" s="6">
        <v>18.239999999999998</v>
      </c>
      <c r="F15" s="6">
        <f t="shared" si="1"/>
        <v>8</v>
      </c>
      <c r="G15" s="6"/>
    </row>
    <row r="16" spans="1:11" ht="15.75" customHeight="1">
      <c r="A16" s="3">
        <v>1</v>
      </c>
      <c r="B16" s="38">
        <v>2</v>
      </c>
      <c r="C16" s="99" t="s">
        <v>290</v>
      </c>
      <c r="D16" s="3" t="s">
        <v>16</v>
      </c>
      <c r="E16" s="6">
        <v>18.28</v>
      </c>
      <c r="F16" s="6">
        <f t="shared" si="1"/>
        <v>9</v>
      </c>
      <c r="G16" s="6"/>
    </row>
    <row r="17" spans="1:7" ht="15.75" customHeight="1">
      <c r="A17" s="3">
        <v>2</v>
      </c>
      <c r="B17" s="7">
        <v>1</v>
      </c>
      <c r="C17" s="27" t="s">
        <v>35</v>
      </c>
      <c r="D17" s="3" t="s">
        <v>16</v>
      </c>
      <c r="E17" s="6">
        <v>18.28</v>
      </c>
      <c r="F17" s="6">
        <f t="shared" si="1"/>
        <v>10</v>
      </c>
      <c r="G17" s="6"/>
    </row>
    <row r="18" spans="1:7" ht="15.75" customHeight="1">
      <c r="A18" s="3">
        <v>1</v>
      </c>
      <c r="B18" s="38">
        <v>1</v>
      </c>
      <c r="C18" s="38" t="s">
        <v>29</v>
      </c>
      <c r="D18" s="3" t="s">
        <v>16</v>
      </c>
      <c r="E18" s="6">
        <v>18.3</v>
      </c>
      <c r="F18" s="6">
        <f t="shared" si="1"/>
        <v>11</v>
      </c>
      <c r="G18" s="6"/>
    </row>
    <row r="19" spans="1:7" ht="30" customHeight="1">
      <c r="A19" s="3">
        <v>1</v>
      </c>
      <c r="B19" s="4">
        <v>3</v>
      </c>
      <c r="C19" s="37" t="s">
        <v>80</v>
      </c>
      <c r="D19" s="3" t="s">
        <v>57</v>
      </c>
      <c r="E19" s="6">
        <v>19.23</v>
      </c>
      <c r="F19" s="6">
        <f t="shared" si="1"/>
        <v>12</v>
      </c>
      <c r="G19" s="6"/>
    </row>
    <row r="20" spans="1:7" ht="15.75" customHeight="1">
      <c r="A20" s="3">
        <v>2</v>
      </c>
      <c r="B20" s="4">
        <v>3</v>
      </c>
      <c r="C20" s="38" t="s">
        <v>30</v>
      </c>
      <c r="D20" s="3" t="s">
        <v>16</v>
      </c>
      <c r="E20" s="6">
        <v>20.04</v>
      </c>
      <c r="F20" s="6">
        <f t="shared" si="1"/>
        <v>13</v>
      </c>
      <c r="G20" s="6"/>
    </row>
    <row r="21" spans="1:7" ht="15.75" customHeight="1">
      <c r="A21" s="3">
        <v>3</v>
      </c>
      <c r="B21" s="4">
        <v>2</v>
      </c>
      <c r="C21" s="60"/>
      <c r="D21" s="60"/>
      <c r="E21" s="6"/>
      <c r="F21" s="6">
        <f t="shared" si="1"/>
        <v>14</v>
      </c>
      <c r="G21" s="6"/>
    </row>
    <row r="22" spans="1:7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7">
        <v>1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0">
    <sortCondition ref="E8:E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12.5703125" customWidth="1"/>
    <col min="3" max="3" width="24.140625" customWidth="1"/>
  </cols>
  <sheetData>
    <row r="1" spans="1:11" ht="15.75" customHeight="1">
      <c r="A1" s="1" t="s">
        <v>0</v>
      </c>
      <c r="B1" s="2"/>
      <c r="C1" s="2">
        <v>2</v>
      </c>
      <c r="E1" s="1" t="s">
        <v>1</v>
      </c>
    </row>
    <row r="2" spans="1:11" ht="15.75" customHeight="1">
      <c r="A2" s="1" t="s">
        <v>2</v>
      </c>
      <c r="B2" s="2"/>
      <c r="C2" s="2">
        <v>100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6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11" ht="15.75" customHeight="1">
      <c r="A8" s="3">
        <v>1</v>
      </c>
      <c r="B8" s="4">
        <v>4</v>
      </c>
      <c r="C8" s="76" t="s">
        <v>82</v>
      </c>
      <c r="D8" s="3" t="s">
        <v>28</v>
      </c>
      <c r="E8" s="6" t="s">
        <v>250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6</v>
      </c>
    </row>
    <row r="9" spans="1:11" ht="15.75" customHeight="1">
      <c r="A9" s="3">
        <v>1</v>
      </c>
      <c r="B9" s="3">
        <v>6</v>
      </c>
      <c r="C9" s="9" t="s">
        <v>32</v>
      </c>
      <c r="D9" s="3" t="s">
        <v>27</v>
      </c>
      <c r="E9" s="6" t="s">
        <v>251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0</v>
      </c>
    </row>
    <row r="10" spans="1:11" ht="15.75" customHeight="1">
      <c r="A10" s="3">
        <v>2</v>
      </c>
      <c r="B10" s="38">
        <v>4</v>
      </c>
      <c r="C10" s="11" t="s">
        <v>34</v>
      </c>
      <c r="D10" s="3" t="s">
        <v>16</v>
      </c>
      <c r="E10" s="6" t="s">
        <v>258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2</v>
      </c>
      <c r="B11" s="7">
        <v>2</v>
      </c>
      <c r="C11" s="13" t="s">
        <v>36</v>
      </c>
      <c r="D11" s="3" t="s">
        <v>27</v>
      </c>
      <c r="E11" s="6" t="s">
        <v>256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13</v>
      </c>
    </row>
    <row r="12" spans="1:11" ht="15.75" customHeight="1">
      <c r="A12" s="3">
        <v>2</v>
      </c>
      <c r="B12" s="38">
        <v>3</v>
      </c>
      <c r="C12" s="13" t="s">
        <v>33</v>
      </c>
      <c r="D12" s="3" t="s">
        <v>27</v>
      </c>
      <c r="E12" s="6" t="s">
        <v>257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13</v>
      </c>
    </row>
    <row r="13" spans="1:11" ht="28.5" customHeight="1">
      <c r="A13" s="3">
        <v>1</v>
      </c>
      <c r="B13" s="3">
        <v>5</v>
      </c>
      <c r="C13" s="30" t="s">
        <v>30</v>
      </c>
      <c r="D13" s="3" t="s">
        <v>16</v>
      </c>
      <c r="E13" s="6" t="s">
        <v>254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1</v>
      </c>
      <c r="B14" s="38">
        <v>1</v>
      </c>
      <c r="C14" s="40" t="s">
        <v>31</v>
      </c>
      <c r="D14" s="3" t="s">
        <v>16</v>
      </c>
      <c r="E14" s="6" t="s">
        <v>253</v>
      </c>
      <c r="F14" s="6">
        <f t="shared" si="1"/>
        <v>7</v>
      </c>
    </row>
    <row r="15" spans="1:11" ht="15.75" customHeight="1">
      <c r="A15" s="3">
        <v>3</v>
      </c>
      <c r="B15" s="38">
        <v>4</v>
      </c>
      <c r="C15" s="3" t="s">
        <v>38</v>
      </c>
      <c r="D15" s="3" t="s">
        <v>16</v>
      </c>
      <c r="E15" s="6" t="s">
        <v>262</v>
      </c>
      <c r="F15" s="6">
        <f t="shared" si="1"/>
        <v>8</v>
      </c>
    </row>
    <row r="16" spans="1:11" ht="15.75" customHeight="1">
      <c r="A16" s="3">
        <v>2</v>
      </c>
      <c r="B16" s="89">
        <v>6</v>
      </c>
      <c r="C16" s="38" t="s">
        <v>37</v>
      </c>
      <c r="D16" s="3" t="s">
        <v>16</v>
      </c>
      <c r="E16" s="6" t="s">
        <v>260</v>
      </c>
      <c r="F16" s="6">
        <f t="shared" si="1"/>
        <v>9</v>
      </c>
    </row>
    <row r="17" spans="1:6" ht="15.75" customHeight="1">
      <c r="A17" s="3">
        <v>2</v>
      </c>
      <c r="B17" s="3">
        <v>5</v>
      </c>
      <c r="C17" s="5" t="s">
        <v>35</v>
      </c>
      <c r="D17" s="3" t="s">
        <v>16</v>
      </c>
      <c r="E17" s="6" t="s">
        <v>259</v>
      </c>
      <c r="F17" s="6">
        <f t="shared" si="1"/>
        <v>10</v>
      </c>
    </row>
    <row r="18" spans="1:6" ht="37.5" customHeight="1">
      <c r="A18" s="3">
        <v>1</v>
      </c>
      <c r="B18" s="4">
        <v>2</v>
      </c>
      <c r="C18" s="38" t="s">
        <v>29</v>
      </c>
      <c r="D18" s="3" t="s">
        <v>16</v>
      </c>
      <c r="E18" s="6" t="s">
        <v>252</v>
      </c>
      <c r="F18" s="6">
        <f t="shared" si="1"/>
        <v>11</v>
      </c>
    </row>
    <row r="19" spans="1:6" ht="15.75" customHeight="1">
      <c r="A19" s="3">
        <v>3</v>
      </c>
      <c r="B19" s="4">
        <v>3</v>
      </c>
      <c r="C19" s="3" t="s">
        <v>255</v>
      </c>
      <c r="D19" s="3" t="s">
        <v>16</v>
      </c>
      <c r="E19" s="6" t="s">
        <v>261</v>
      </c>
      <c r="F19" s="6">
        <f t="shared" si="1"/>
        <v>12</v>
      </c>
    </row>
    <row r="20" spans="1:6" ht="15.75" customHeight="1">
      <c r="A20" s="3">
        <v>3</v>
      </c>
      <c r="B20" s="4">
        <v>2</v>
      </c>
      <c r="C20" s="59"/>
      <c r="D20" s="60"/>
      <c r="E20" s="6"/>
      <c r="F20" s="6">
        <f t="shared" si="1"/>
        <v>13</v>
      </c>
    </row>
    <row r="21" spans="1:6" ht="15.75" customHeight="1">
      <c r="A21" s="3">
        <v>3</v>
      </c>
      <c r="B21" s="3">
        <v>5</v>
      </c>
      <c r="C21" s="6"/>
      <c r="D21" s="6"/>
      <c r="E21" s="6"/>
      <c r="F21" s="6">
        <f t="shared" si="1"/>
        <v>14</v>
      </c>
    </row>
    <row r="22" spans="1:6" ht="15.75" customHeight="1">
      <c r="A22" s="3">
        <v>3</v>
      </c>
      <c r="B22" s="7">
        <v>1</v>
      </c>
      <c r="C22" s="6"/>
      <c r="D22" s="6"/>
      <c r="E22" s="6"/>
      <c r="F22" s="6">
        <f t="shared" si="1"/>
        <v>15</v>
      </c>
    </row>
    <row r="23" spans="1:6" ht="15.75" customHeight="1">
      <c r="A23" s="3">
        <v>3</v>
      </c>
      <c r="B23" s="3">
        <v>6</v>
      </c>
      <c r="C23" s="6"/>
      <c r="D23" s="6"/>
      <c r="E23" s="6"/>
      <c r="F23" s="6">
        <f t="shared" si="1"/>
        <v>16</v>
      </c>
    </row>
    <row r="24" spans="1:6" ht="15.75" customHeight="1">
      <c r="F24" s="6">
        <f t="shared" si="1"/>
        <v>17</v>
      </c>
    </row>
    <row r="25" spans="1:6" ht="15.75" customHeight="1">
      <c r="F25" s="6">
        <f t="shared" si="1"/>
        <v>18</v>
      </c>
    </row>
    <row r="26" spans="1:6" ht="15.75" customHeight="1">
      <c r="F26" s="6">
        <f t="shared" si="1"/>
        <v>19</v>
      </c>
    </row>
    <row r="27" spans="1:6" ht="15.75" customHeight="1">
      <c r="F27" s="6">
        <f t="shared" si="1"/>
        <v>20</v>
      </c>
    </row>
    <row r="28" spans="1:6" ht="15.75" customHeight="1">
      <c r="F28" s="6">
        <f t="shared" si="1"/>
        <v>21</v>
      </c>
    </row>
    <row r="29" spans="1:6" ht="15.75" customHeight="1">
      <c r="F29" s="6">
        <f t="shared" si="1"/>
        <v>22</v>
      </c>
    </row>
    <row r="30" spans="1:6" ht="15.75" customHeight="1">
      <c r="F30" s="6">
        <f t="shared" si="1"/>
        <v>23</v>
      </c>
    </row>
    <row r="31" spans="1:6" ht="15.75" customHeight="1">
      <c r="F31" s="6">
        <f t="shared" si="1"/>
        <v>24</v>
      </c>
    </row>
    <row r="32" spans="1:6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9">
    <sortCondition ref="E8:E19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7.140625" customWidth="1"/>
    <col min="3" max="3" width="24.5703125" customWidth="1"/>
  </cols>
  <sheetData>
    <row r="1" spans="1:11" ht="15.75" customHeight="1">
      <c r="A1" s="1" t="s">
        <v>0</v>
      </c>
      <c r="B1" s="2"/>
      <c r="C1" s="2">
        <v>19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147</v>
      </c>
    </row>
    <row r="4" spans="1:11" ht="15.75" customHeight="1">
      <c r="A4" s="1" t="s">
        <v>5</v>
      </c>
      <c r="B4" s="2"/>
      <c r="C4" s="2" t="s">
        <v>85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2</v>
      </c>
      <c r="B8" s="4">
        <v>4</v>
      </c>
      <c r="C8" s="19" t="s">
        <v>90</v>
      </c>
      <c r="D8" s="3" t="s">
        <v>57</v>
      </c>
      <c r="E8" s="6">
        <v>19.16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3</v>
      </c>
    </row>
    <row r="9" spans="1:11" ht="15.75" customHeight="1">
      <c r="A9" s="3">
        <v>1</v>
      </c>
      <c r="B9" s="3">
        <v>5</v>
      </c>
      <c r="C9" s="45" t="s">
        <v>88</v>
      </c>
      <c r="D9" s="3" t="s">
        <v>57</v>
      </c>
      <c r="E9" s="6">
        <v>20.34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29</v>
      </c>
    </row>
    <row r="10" spans="1:11" ht="15.75" customHeight="1">
      <c r="A10" s="3">
        <v>2</v>
      </c>
      <c r="B10" s="4">
        <v>2</v>
      </c>
      <c r="C10" s="19" t="s">
        <v>91</v>
      </c>
      <c r="D10" s="3" t="s">
        <v>57</v>
      </c>
      <c r="E10" s="6">
        <v>21.98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1</v>
      </c>
      <c r="B11" s="38">
        <v>3</v>
      </c>
      <c r="C11" s="37" t="s">
        <v>86</v>
      </c>
      <c r="D11" s="3" t="s">
        <v>57</v>
      </c>
      <c r="E11" s="6">
        <v>22.09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42">
        <v>2</v>
      </c>
      <c r="C12" s="83" t="s">
        <v>87</v>
      </c>
      <c r="D12" s="3" t="s">
        <v>16</v>
      </c>
      <c r="E12" s="6">
        <v>22.71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4">
        <v>4</v>
      </c>
      <c r="C13" s="30" t="s">
        <v>42</v>
      </c>
      <c r="D13" s="3" t="s">
        <v>16</v>
      </c>
      <c r="E13" s="6">
        <v>23.33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1</v>
      </c>
      <c r="B14" s="87">
        <v>1</v>
      </c>
      <c r="C14" s="90" t="s">
        <v>224</v>
      </c>
      <c r="D14" s="60" t="s">
        <v>41</v>
      </c>
      <c r="E14" s="6">
        <v>23.59</v>
      </c>
      <c r="F14" s="6">
        <f t="shared" si="1"/>
        <v>7</v>
      </c>
      <c r="G14" s="6"/>
    </row>
    <row r="15" spans="1:11" ht="15.75" customHeight="1">
      <c r="A15" s="3">
        <v>3</v>
      </c>
      <c r="B15" s="3">
        <v>6</v>
      </c>
      <c r="C15" s="107" t="s">
        <v>231</v>
      </c>
      <c r="D15" s="60" t="s">
        <v>16</v>
      </c>
      <c r="E15" s="6">
        <v>23.64</v>
      </c>
      <c r="F15" s="6">
        <f t="shared" si="1"/>
        <v>8</v>
      </c>
      <c r="G15" s="6"/>
    </row>
    <row r="16" spans="1:11" ht="15.75" customHeight="1">
      <c r="A16" s="3">
        <v>2</v>
      </c>
      <c r="B16" s="38">
        <v>1</v>
      </c>
      <c r="C16" s="20" t="s">
        <v>94</v>
      </c>
      <c r="D16" s="3" t="s">
        <v>57</v>
      </c>
      <c r="E16" s="6">
        <v>24.2</v>
      </c>
      <c r="F16" s="6">
        <f t="shared" si="1"/>
        <v>9</v>
      </c>
      <c r="G16" s="6"/>
    </row>
    <row r="17" spans="1:7" ht="15.75" customHeight="1">
      <c r="A17" s="3">
        <v>3</v>
      </c>
      <c r="B17" s="83">
        <v>4</v>
      </c>
      <c r="C17" s="34" t="s">
        <v>151</v>
      </c>
      <c r="D17" s="3" t="s">
        <v>16</v>
      </c>
      <c r="E17" s="6">
        <v>24.52</v>
      </c>
      <c r="F17" s="6">
        <f t="shared" si="1"/>
        <v>10</v>
      </c>
      <c r="G17" s="6"/>
    </row>
    <row r="18" spans="1:7" ht="12.75">
      <c r="A18" s="3">
        <v>3</v>
      </c>
      <c r="B18" s="3">
        <v>5</v>
      </c>
      <c r="C18" s="34" t="s">
        <v>98</v>
      </c>
      <c r="D18" s="3" t="s">
        <v>16</v>
      </c>
      <c r="E18" s="6">
        <v>24.72</v>
      </c>
      <c r="F18" s="6">
        <f t="shared" si="1"/>
        <v>11</v>
      </c>
      <c r="G18" s="6"/>
    </row>
    <row r="19" spans="1:7" ht="30" customHeight="1">
      <c r="A19" s="3">
        <v>2</v>
      </c>
      <c r="B19" s="3">
        <v>5</v>
      </c>
      <c r="C19" s="37" t="s">
        <v>92</v>
      </c>
      <c r="D19" s="3" t="s">
        <v>57</v>
      </c>
      <c r="E19" s="6">
        <v>26.93</v>
      </c>
      <c r="F19" s="6">
        <f t="shared" si="1"/>
        <v>12</v>
      </c>
      <c r="G19" s="6"/>
    </row>
    <row r="20" spans="1:7" ht="15.75" customHeight="1">
      <c r="A20" s="3">
        <v>3</v>
      </c>
      <c r="B20" s="4">
        <v>2</v>
      </c>
      <c r="C20" s="38" t="s">
        <v>45</v>
      </c>
      <c r="D20" s="3" t="s">
        <v>16</v>
      </c>
      <c r="E20" s="6">
        <v>27.06</v>
      </c>
      <c r="F20" s="6">
        <f t="shared" si="1"/>
        <v>13</v>
      </c>
      <c r="G20" s="6"/>
    </row>
    <row r="21" spans="1:7" ht="15.75" customHeight="1">
      <c r="A21" s="3">
        <v>2</v>
      </c>
      <c r="B21" s="3">
        <v>6</v>
      </c>
      <c r="C21" s="46" t="s">
        <v>150</v>
      </c>
      <c r="D21" s="3" t="s">
        <v>41</v>
      </c>
      <c r="E21" s="6">
        <v>28.91</v>
      </c>
      <c r="F21" s="6">
        <f t="shared" si="1"/>
        <v>14</v>
      </c>
      <c r="G21" s="6"/>
    </row>
    <row r="22" spans="1:7" ht="15.75" customHeight="1">
      <c r="A22" s="3">
        <v>3</v>
      </c>
      <c r="B22" s="38">
        <v>1</v>
      </c>
      <c r="C22" s="58" t="s">
        <v>216</v>
      </c>
      <c r="D22" s="58" t="s">
        <v>57</v>
      </c>
      <c r="E22" s="6">
        <v>30.49</v>
      </c>
      <c r="F22" s="6">
        <f t="shared" si="1"/>
        <v>15</v>
      </c>
      <c r="G22" s="6"/>
    </row>
    <row r="23" spans="1:7" ht="15.75" customHeight="1">
      <c r="A23" s="3">
        <v>2</v>
      </c>
      <c r="B23" s="83">
        <v>3</v>
      </c>
      <c r="C23" s="37" t="s">
        <v>89</v>
      </c>
      <c r="D23" s="3" t="s">
        <v>57</v>
      </c>
      <c r="E23" s="6">
        <v>30.58</v>
      </c>
      <c r="F23" s="6">
        <f t="shared" si="1"/>
        <v>16</v>
      </c>
      <c r="G23" s="6"/>
    </row>
    <row r="24" spans="1:7" ht="15.75" customHeight="1">
      <c r="A24" s="3">
        <v>3</v>
      </c>
      <c r="B24" s="38">
        <v>3</v>
      </c>
      <c r="C24" s="37" t="s">
        <v>95</v>
      </c>
      <c r="D24" s="3" t="s">
        <v>57</v>
      </c>
      <c r="E24" s="6"/>
      <c r="F24" s="6">
        <f t="shared" si="1"/>
        <v>17</v>
      </c>
      <c r="G24" s="6"/>
    </row>
    <row r="25" spans="1:7" ht="15.75" customHeight="1">
      <c r="A25" s="65">
        <v>4</v>
      </c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4">
    <sortCondition ref="E8:E24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" customWidth="1"/>
    <col min="3" max="3" width="25.140625" customWidth="1"/>
  </cols>
  <sheetData>
    <row r="1" spans="1:11" ht="15.75" customHeight="1">
      <c r="A1" s="1" t="s">
        <v>0</v>
      </c>
      <c r="B1" s="2"/>
      <c r="C1" s="2">
        <v>20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147</v>
      </c>
    </row>
    <row r="4" spans="1:11" ht="15.75" customHeight="1">
      <c r="A4" s="1" t="s">
        <v>5</v>
      </c>
      <c r="B4" s="2"/>
      <c r="C4" s="2" t="s">
        <v>85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2</v>
      </c>
      <c r="B8" s="4">
        <v>4</v>
      </c>
      <c r="C8" s="40" t="s">
        <v>51</v>
      </c>
      <c r="D8" s="3" t="s">
        <v>16</v>
      </c>
      <c r="E8" s="6">
        <v>16.670000000000002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28</v>
      </c>
    </row>
    <row r="9" spans="1:11" ht="15.75" customHeight="1">
      <c r="A9" s="3">
        <v>1</v>
      </c>
      <c r="B9" s="4">
        <v>3</v>
      </c>
      <c r="C9" s="40" t="s">
        <v>46</v>
      </c>
      <c r="D9" s="3" t="s">
        <v>16</v>
      </c>
      <c r="E9" s="6">
        <v>18.13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</v>
      </c>
    </row>
    <row r="10" spans="1:11" ht="15.75" customHeight="1">
      <c r="A10" s="3">
        <v>3</v>
      </c>
      <c r="B10" s="4">
        <v>2</v>
      </c>
      <c r="C10" s="120" t="s">
        <v>238</v>
      </c>
      <c r="D10" s="75" t="s">
        <v>16</v>
      </c>
      <c r="E10" s="6">
        <v>19.25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2</v>
      </c>
      <c r="B11" s="3">
        <v>6</v>
      </c>
      <c r="C11" s="33" t="s">
        <v>109</v>
      </c>
      <c r="D11" s="3" t="s">
        <v>28</v>
      </c>
      <c r="E11" s="6">
        <v>19.350000000000001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2</v>
      </c>
      <c r="B12" s="83">
        <v>3</v>
      </c>
      <c r="C12" s="30" t="s">
        <v>50</v>
      </c>
      <c r="D12" s="3" t="s">
        <v>16</v>
      </c>
      <c r="E12" s="6">
        <v>19.45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3</v>
      </c>
    </row>
    <row r="13" spans="1:11" ht="25.5" customHeight="1">
      <c r="A13" s="3">
        <v>3</v>
      </c>
      <c r="B13" s="4">
        <v>3</v>
      </c>
      <c r="C13" s="37" t="s">
        <v>110</v>
      </c>
      <c r="D13" s="3" t="s">
        <v>57</v>
      </c>
      <c r="E13" s="6">
        <v>21.06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1</v>
      </c>
      <c r="B14" s="38">
        <v>1</v>
      </c>
      <c r="C14" s="45" t="s">
        <v>102</v>
      </c>
      <c r="D14" s="3" t="s">
        <v>57</v>
      </c>
      <c r="E14" s="6">
        <v>21.27</v>
      </c>
      <c r="F14" s="6">
        <f t="shared" si="1"/>
        <v>7</v>
      </c>
      <c r="G14" s="6"/>
    </row>
    <row r="15" spans="1:11" ht="15.75" customHeight="1">
      <c r="A15" s="3">
        <v>2</v>
      </c>
      <c r="B15" s="3">
        <v>5</v>
      </c>
      <c r="C15" s="5" t="s">
        <v>105</v>
      </c>
      <c r="D15" s="3" t="s">
        <v>16</v>
      </c>
      <c r="E15" s="6">
        <v>21.63</v>
      </c>
      <c r="F15" s="6">
        <f t="shared" si="1"/>
        <v>8</v>
      </c>
      <c r="G15" s="6"/>
    </row>
    <row r="16" spans="1:11" ht="15.75" customHeight="1">
      <c r="A16" s="3">
        <v>1</v>
      </c>
      <c r="B16" s="83">
        <v>2</v>
      </c>
      <c r="C16" s="45" t="s">
        <v>100</v>
      </c>
      <c r="D16" s="3" t="s">
        <v>57</v>
      </c>
      <c r="E16" s="6">
        <v>21.65</v>
      </c>
      <c r="F16" s="6">
        <f t="shared" si="1"/>
        <v>9</v>
      </c>
      <c r="G16" s="6"/>
    </row>
    <row r="17" spans="1:7" ht="15.75" customHeight="1">
      <c r="A17" s="3">
        <v>1</v>
      </c>
      <c r="B17" s="38">
        <v>4</v>
      </c>
      <c r="C17" s="55" t="s">
        <v>99</v>
      </c>
      <c r="D17" s="3" t="s">
        <v>57</v>
      </c>
      <c r="E17" s="6">
        <v>21.67</v>
      </c>
      <c r="F17" s="6">
        <f t="shared" si="1"/>
        <v>10</v>
      </c>
      <c r="G17" s="6"/>
    </row>
    <row r="18" spans="1:7" ht="21.75" customHeight="1">
      <c r="A18" s="3">
        <v>1</v>
      </c>
      <c r="B18" s="3">
        <v>5</v>
      </c>
      <c r="C18" s="30" t="s">
        <v>101</v>
      </c>
      <c r="D18" s="3" t="s">
        <v>16</v>
      </c>
      <c r="E18" s="6">
        <v>21.95</v>
      </c>
      <c r="F18" s="6">
        <f t="shared" si="1"/>
        <v>11</v>
      </c>
      <c r="G18" s="6"/>
    </row>
    <row r="19" spans="1:7" ht="15.75" customHeight="1">
      <c r="A19" s="3">
        <v>2</v>
      </c>
      <c r="B19" s="38">
        <v>1</v>
      </c>
      <c r="C19" s="37" t="s">
        <v>108</v>
      </c>
      <c r="D19" s="3" t="s">
        <v>57</v>
      </c>
      <c r="E19" s="6">
        <v>23.52</v>
      </c>
      <c r="F19" s="6">
        <f t="shared" si="1"/>
        <v>12</v>
      </c>
      <c r="G19" s="6"/>
    </row>
    <row r="20" spans="1:7" ht="15.75" customHeight="1">
      <c r="A20" s="3">
        <v>3</v>
      </c>
      <c r="B20" s="4">
        <v>4</v>
      </c>
      <c r="C20" s="121" t="s">
        <v>203</v>
      </c>
      <c r="D20" s="113" t="s">
        <v>16</v>
      </c>
      <c r="E20" s="6">
        <v>23.58</v>
      </c>
      <c r="F20" s="6">
        <f t="shared" si="1"/>
        <v>13</v>
      </c>
      <c r="G20" s="6"/>
    </row>
    <row r="21" spans="1:7" ht="15.75" customHeight="1">
      <c r="A21" s="3">
        <v>3</v>
      </c>
      <c r="B21" s="3">
        <v>5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7">
        <v>1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6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0">
    <sortCondition ref="E8:E20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6.85546875" customWidth="1"/>
    <col min="3" max="3" width="29" customWidth="1"/>
  </cols>
  <sheetData>
    <row r="1" spans="1:11" ht="15.75" customHeight="1">
      <c r="A1" s="1" t="s">
        <v>0</v>
      </c>
      <c r="B1" s="2"/>
      <c r="C1" s="2">
        <v>21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149</v>
      </c>
    </row>
    <row r="4" spans="1:11" ht="15.75" customHeight="1">
      <c r="A4" s="1" t="s">
        <v>5</v>
      </c>
      <c r="B4" s="2"/>
      <c r="C4" s="2" t="s">
        <v>152</v>
      </c>
    </row>
    <row r="5" spans="1:11" ht="15.75" customHeight="1">
      <c r="A5" s="1" t="s">
        <v>7</v>
      </c>
      <c r="B5" s="2"/>
      <c r="C5" s="2" t="s">
        <v>8</v>
      </c>
      <c r="E5" s="1"/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8">
        <v>1</v>
      </c>
      <c r="C8" s="14" t="s">
        <v>122</v>
      </c>
      <c r="D8" s="3" t="s">
        <v>41</v>
      </c>
      <c r="E8" s="6">
        <v>19.920000000000002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9</v>
      </c>
    </row>
    <row r="9" spans="1:11" ht="15.75" customHeight="1">
      <c r="A9" s="3">
        <v>1</v>
      </c>
      <c r="B9" s="4">
        <v>4</v>
      </c>
      <c r="C9" s="38" t="s">
        <v>43</v>
      </c>
      <c r="D9" s="3" t="s">
        <v>16</v>
      </c>
      <c r="E9" s="6">
        <v>20.18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10</v>
      </c>
    </row>
    <row r="10" spans="1:11" ht="15.75" customHeight="1">
      <c r="A10" s="3">
        <v>1</v>
      </c>
      <c r="B10" s="4">
        <v>3</v>
      </c>
      <c r="C10" s="45" t="s">
        <v>116</v>
      </c>
      <c r="D10" s="3" t="s">
        <v>57</v>
      </c>
      <c r="E10" s="6">
        <v>24.48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13</v>
      </c>
    </row>
    <row r="11" spans="1:11" ht="15.75" customHeight="1">
      <c r="A11" s="3">
        <v>1</v>
      </c>
      <c r="B11" s="38">
        <v>2</v>
      </c>
      <c r="C11" s="55" t="s">
        <v>117</v>
      </c>
      <c r="D11" s="3" t="s">
        <v>57</v>
      </c>
      <c r="E11" s="6">
        <v>24.65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2.75">
      <c r="A12" s="3">
        <v>1</v>
      </c>
      <c r="B12" s="89">
        <v>5</v>
      </c>
      <c r="C12" s="37" t="s">
        <v>119</v>
      </c>
      <c r="D12" s="3" t="s">
        <v>57</v>
      </c>
      <c r="E12" s="6">
        <v>26.86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">
        <v>6</v>
      </c>
      <c r="C13" s="34" t="s">
        <v>242</v>
      </c>
      <c r="D13" s="3" t="s">
        <v>16</v>
      </c>
      <c r="E13" s="6">
        <v>29.15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3</v>
      </c>
      <c r="C14" s="12"/>
      <c r="D14" s="3"/>
      <c r="E14" s="6"/>
      <c r="F14" s="6">
        <f t="shared" si="1"/>
        <v>7</v>
      </c>
      <c r="G14" s="6"/>
    </row>
    <row r="15" spans="1:11" ht="15.75" customHeight="1">
      <c r="A15" s="3">
        <v>2</v>
      </c>
      <c r="B15" s="4">
        <v>4</v>
      </c>
      <c r="C15" s="12"/>
      <c r="D15" s="3"/>
      <c r="E15" s="6"/>
      <c r="F15" s="6">
        <f t="shared" si="1"/>
        <v>8</v>
      </c>
      <c r="G15" s="6"/>
    </row>
    <row r="16" spans="1:11" ht="15.75" customHeight="1">
      <c r="A16" s="3">
        <v>2</v>
      </c>
      <c r="B16" s="4">
        <v>2</v>
      </c>
      <c r="C16" s="12"/>
      <c r="D16" s="3"/>
      <c r="E16" s="6"/>
      <c r="F16" s="6">
        <f t="shared" si="1"/>
        <v>9</v>
      </c>
      <c r="G16" s="6"/>
    </row>
    <row r="17" spans="1:7" ht="15.75" customHeight="1">
      <c r="A17" s="3">
        <v>2</v>
      </c>
      <c r="B17" s="3">
        <v>5</v>
      </c>
      <c r="C17" s="12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7">
        <v>1</v>
      </c>
      <c r="C18" s="12"/>
      <c r="D18" s="3"/>
      <c r="E18" s="6"/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12"/>
      <c r="D19" s="3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3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4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7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3">
    <sortCondition ref="E8:E13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6.85546875" customWidth="1"/>
    <col min="3" max="3" width="29" customWidth="1"/>
  </cols>
  <sheetData>
    <row r="1" spans="1:11" ht="15.75" customHeight="1">
      <c r="A1" s="1" t="s">
        <v>0</v>
      </c>
      <c r="B1" s="2"/>
      <c r="C1" s="2">
        <v>21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149</v>
      </c>
    </row>
    <row r="4" spans="1:11" ht="15.75" customHeight="1">
      <c r="A4" s="1" t="s">
        <v>5</v>
      </c>
      <c r="B4" s="2"/>
      <c r="C4" s="78" t="s">
        <v>137</v>
      </c>
    </row>
    <row r="5" spans="1:11" ht="15.75" customHeight="1">
      <c r="A5" s="1" t="s">
        <v>7</v>
      </c>
      <c r="B5" s="2"/>
      <c r="C5" s="2" t="s">
        <v>8</v>
      </c>
      <c r="E5" s="1"/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8">
        <v>3</v>
      </c>
      <c r="C8" s="79" t="s">
        <v>217</v>
      </c>
      <c r="D8" s="64" t="s">
        <v>57</v>
      </c>
      <c r="E8" s="6">
        <v>31.8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5</v>
      </c>
    </row>
    <row r="9" spans="1:11" ht="15.75" customHeight="1">
      <c r="A9" s="3">
        <v>1</v>
      </c>
      <c r="B9" s="38">
        <v>4</v>
      </c>
      <c r="C9" s="64" t="s">
        <v>183</v>
      </c>
      <c r="D9" s="64" t="s">
        <v>57</v>
      </c>
      <c r="E9" s="6">
        <v>38.03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26</v>
      </c>
    </row>
    <row r="10" spans="1:11" ht="15.75" customHeight="1">
      <c r="A10" s="3">
        <v>1</v>
      </c>
      <c r="B10" s="3">
        <v>6</v>
      </c>
      <c r="C10" s="73" t="s">
        <v>241</v>
      </c>
      <c r="D10" s="64" t="s">
        <v>16</v>
      </c>
      <c r="E10" s="6">
        <v>39.979999999999997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2.75">
      <c r="A11" s="3">
        <v>1</v>
      </c>
      <c r="B11" s="83">
        <v>2</v>
      </c>
      <c r="C11" s="123" t="s">
        <v>210</v>
      </c>
      <c r="D11" s="64" t="s">
        <v>57</v>
      </c>
      <c r="E11" s="6">
        <v>40.07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38">
        <v>1</v>
      </c>
      <c r="C12" s="122" t="s">
        <v>184</v>
      </c>
      <c r="D12" s="64" t="s">
        <v>57</v>
      </c>
      <c r="E12" s="6">
        <v>41.88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2</v>
      </c>
      <c r="B13" s="38">
        <v>3</v>
      </c>
      <c r="C13" s="30"/>
      <c r="D13" s="3"/>
      <c r="E13" s="6"/>
      <c r="F13" s="6">
        <f t="shared" si="1"/>
        <v>6</v>
      </c>
    </row>
    <row r="14" spans="1:11" ht="15.75" customHeight="1">
      <c r="A14" s="3">
        <v>2</v>
      </c>
      <c r="B14" s="38">
        <v>4</v>
      </c>
      <c r="C14" s="30"/>
      <c r="D14" s="3"/>
      <c r="E14" s="6"/>
      <c r="F14" s="6">
        <f t="shared" si="1"/>
        <v>7</v>
      </c>
      <c r="G14" s="6"/>
    </row>
    <row r="15" spans="1:11" ht="15.75" customHeight="1">
      <c r="A15" s="3">
        <v>2</v>
      </c>
      <c r="B15" s="38">
        <v>2</v>
      </c>
      <c r="C15" s="30"/>
      <c r="D15" s="3"/>
      <c r="E15" s="6"/>
      <c r="F15" s="6">
        <f t="shared" si="1"/>
        <v>8</v>
      </c>
      <c r="G15" s="6"/>
    </row>
    <row r="16" spans="1:11" ht="15.75" customHeight="1">
      <c r="A16" s="3">
        <v>2</v>
      </c>
      <c r="B16" s="3">
        <v>5</v>
      </c>
      <c r="C16" s="30"/>
      <c r="D16" s="3"/>
      <c r="E16" s="6"/>
      <c r="F16" s="6">
        <f t="shared" si="1"/>
        <v>9</v>
      </c>
      <c r="G16" s="6"/>
    </row>
    <row r="17" spans="1:7" ht="15.75" customHeight="1">
      <c r="A17" s="3">
        <v>2</v>
      </c>
      <c r="B17" s="56">
        <v>1</v>
      </c>
      <c r="C17" s="30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3">
        <v>6</v>
      </c>
      <c r="C18" s="30"/>
      <c r="D18" s="3"/>
      <c r="E18" s="6"/>
      <c r="F18" s="6">
        <f t="shared" si="1"/>
        <v>11</v>
      </c>
      <c r="G18" s="6"/>
    </row>
    <row r="19" spans="1:7" ht="15.75" customHeight="1">
      <c r="A19" s="3">
        <v>3</v>
      </c>
      <c r="B19" s="38">
        <v>3</v>
      </c>
      <c r="C19" s="6"/>
      <c r="D19" s="6"/>
      <c r="E19" s="6"/>
      <c r="F19" s="6">
        <f t="shared" si="1"/>
        <v>12</v>
      </c>
      <c r="G19" s="6"/>
    </row>
    <row r="20" spans="1:7" ht="15.75" customHeight="1">
      <c r="A20" s="3">
        <v>3</v>
      </c>
      <c r="B20" s="38">
        <v>4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38">
        <v>2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56">
        <v>1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2">
    <sortCondition ref="E8:E12"/>
  </sortState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.140625" customWidth="1"/>
    <col min="3" max="3" width="30" customWidth="1"/>
  </cols>
  <sheetData>
    <row r="1" spans="1:11" ht="15.75" customHeight="1">
      <c r="A1" s="1" t="s">
        <v>0</v>
      </c>
      <c r="B1" s="2"/>
      <c r="C1" s="2">
        <v>22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149</v>
      </c>
    </row>
    <row r="4" spans="1:11" ht="15.75" customHeight="1">
      <c r="A4" s="1" t="s">
        <v>5</v>
      </c>
      <c r="B4" s="39"/>
      <c r="C4" s="39" t="s">
        <v>114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4</v>
      </c>
      <c r="C8" s="11" t="s">
        <v>47</v>
      </c>
      <c r="D8" s="3" t="s">
        <v>16</v>
      </c>
      <c r="E8" s="6">
        <v>14.47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21</v>
      </c>
    </row>
    <row r="9" spans="1:11" ht="15.75" customHeight="1">
      <c r="A9" s="3">
        <v>3</v>
      </c>
      <c r="B9" s="3">
        <v>5</v>
      </c>
      <c r="C9" s="76" t="s">
        <v>209</v>
      </c>
      <c r="D9" s="64" t="s">
        <v>57</v>
      </c>
      <c r="E9" s="6">
        <v>15.3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11</v>
      </c>
    </row>
    <row r="10" spans="1:11" ht="15.75" customHeight="1">
      <c r="A10" s="3">
        <v>2</v>
      </c>
      <c r="B10" s="7">
        <v>1</v>
      </c>
      <c r="C10" s="40" t="s">
        <v>133</v>
      </c>
      <c r="D10" s="3" t="s">
        <v>16</v>
      </c>
      <c r="E10" s="6">
        <v>16.5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1</v>
      </c>
      <c r="B11" s="3">
        <v>6</v>
      </c>
      <c r="C11" s="11" t="s">
        <v>128</v>
      </c>
      <c r="D11" s="3" t="s">
        <v>16</v>
      </c>
      <c r="E11" s="6">
        <v>16.55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32.25" customHeight="1">
      <c r="A12" s="3">
        <v>1</v>
      </c>
      <c r="B12" s="3">
        <v>5</v>
      </c>
      <c r="C12" s="19" t="s">
        <v>124</v>
      </c>
      <c r="D12" s="3" t="s">
        <v>57</v>
      </c>
      <c r="E12" s="6">
        <v>17.29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2</v>
      </c>
      <c r="B13" s="4">
        <v>4</v>
      </c>
      <c r="C13" s="31" t="s">
        <v>130</v>
      </c>
      <c r="D13" s="3" t="s">
        <v>57</v>
      </c>
      <c r="E13" s="6">
        <v>17.36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1</v>
      </c>
      <c r="B14" s="38">
        <v>1</v>
      </c>
      <c r="C14" s="38" t="s">
        <v>126</v>
      </c>
      <c r="D14" s="3" t="s">
        <v>16</v>
      </c>
      <c r="E14" s="6">
        <v>17.38</v>
      </c>
      <c r="F14" s="6">
        <f t="shared" si="1"/>
        <v>7</v>
      </c>
      <c r="G14" s="6"/>
    </row>
    <row r="15" spans="1:11" ht="15.75" customHeight="1">
      <c r="A15" s="3">
        <v>3</v>
      </c>
      <c r="B15" s="83">
        <v>4</v>
      </c>
      <c r="C15" s="12" t="s">
        <v>134</v>
      </c>
      <c r="D15" s="3" t="s">
        <v>16</v>
      </c>
      <c r="E15" s="6">
        <v>17.62</v>
      </c>
      <c r="F15" s="6">
        <f t="shared" si="1"/>
        <v>8</v>
      </c>
      <c r="G15" s="6"/>
    </row>
    <row r="16" spans="1:11" ht="12.75">
      <c r="A16" s="3">
        <v>2</v>
      </c>
      <c r="B16" s="38">
        <v>2</v>
      </c>
      <c r="C16" s="45" t="s">
        <v>132</v>
      </c>
      <c r="D16" s="3" t="s">
        <v>57</v>
      </c>
      <c r="E16" s="6">
        <v>17.73</v>
      </c>
      <c r="F16" s="6">
        <f t="shared" si="1"/>
        <v>9</v>
      </c>
      <c r="G16" s="6"/>
    </row>
    <row r="17" spans="1:7" ht="27" customHeight="1">
      <c r="A17" s="3">
        <v>3</v>
      </c>
      <c r="B17" s="4">
        <v>3</v>
      </c>
      <c r="C17" s="28" t="s">
        <v>106</v>
      </c>
      <c r="D17" s="3" t="s">
        <v>41</v>
      </c>
      <c r="E17" s="6">
        <v>19.260000000000002</v>
      </c>
      <c r="F17" s="6">
        <f t="shared" si="1"/>
        <v>10</v>
      </c>
      <c r="G17" s="6"/>
    </row>
    <row r="18" spans="1:7" ht="15.75" customHeight="1">
      <c r="A18" s="3">
        <v>2</v>
      </c>
      <c r="B18" s="4">
        <v>3</v>
      </c>
      <c r="C18" s="30" t="s">
        <v>129</v>
      </c>
      <c r="D18" s="3" t="s">
        <v>16</v>
      </c>
      <c r="E18" s="6">
        <v>19.73</v>
      </c>
      <c r="F18" s="6">
        <f t="shared" si="1"/>
        <v>11</v>
      </c>
      <c r="G18" s="6"/>
    </row>
    <row r="19" spans="1:7" ht="15.75" customHeight="1">
      <c r="A19" s="3">
        <v>3</v>
      </c>
      <c r="B19" s="4">
        <v>2</v>
      </c>
      <c r="C19" s="23" t="s">
        <v>135</v>
      </c>
      <c r="D19" s="3" t="s">
        <v>57</v>
      </c>
      <c r="E19" s="6">
        <v>22.63</v>
      </c>
      <c r="F19" s="6">
        <f t="shared" si="1"/>
        <v>12</v>
      </c>
      <c r="G19" s="6"/>
    </row>
    <row r="20" spans="1:7" ht="15.75" customHeight="1">
      <c r="A20" s="3">
        <v>2</v>
      </c>
      <c r="B20" s="3">
        <v>6</v>
      </c>
      <c r="C20" s="28" t="s">
        <v>52</v>
      </c>
      <c r="D20" s="41" t="s">
        <v>41</v>
      </c>
      <c r="E20" s="6">
        <v>23.05</v>
      </c>
      <c r="F20" s="6">
        <f t="shared" si="1"/>
        <v>13</v>
      </c>
      <c r="G20" s="6"/>
    </row>
    <row r="21" spans="1:7" ht="15.75" customHeight="1">
      <c r="A21" s="3">
        <v>3</v>
      </c>
      <c r="B21" s="7">
        <v>1</v>
      </c>
      <c r="C21" s="61" t="s">
        <v>201</v>
      </c>
      <c r="D21" s="60" t="s">
        <v>21</v>
      </c>
      <c r="E21" s="6">
        <v>24.93</v>
      </c>
      <c r="F21" s="6">
        <f t="shared" si="1"/>
        <v>14</v>
      </c>
      <c r="G21" s="6"/>
    </row>
    <row r="22" spans="1:7" ht="15.75" customHeight="1">
      <c r="A22" s="3">
        <v>3</v>
      </c>
      <c r="B22" s="3">
        <v>6</v>
      </c>
      <c r="C22" s="42"/>
      <c r="D22" s="43"/>
      <c r="E22" s="6"/>
      <c r="F22" s="6">
        <f t="shared" si="1"/>
        <v>15</v>
      </c>
      <c r="G22" s="6"/>
    </row>
    <row r="23" spans="1:7" ht="12.75">
      <c r="A23" s="3"/>
      <c r="B23" s="23"/>
      <c r="C23" s="23"/>
      <c r="D23" s="3"/>
      <c r="E23" s="6"/>
      <c r="F23" s="6">
        <f t="shared" si="1"/>
        <v>16</v>
      </c>
      <c r="G23" s="6"/>
    </row>
    <row r="24" spans="1:7" ht="12.75">
      <c r="A24" s="3"/>
      <c r="B24" s="5"/>
      <c r="C24" s="5"/>
      <c r="D24" s="3"/>
      <c r="E24" s="6"/>
      <c r="F24" s="6">
        <f t="shared" si="1"/>
        <v>17</v>
      </c>
      <c r="G24" s="6"/>
    </row>
    <row r="25" spans="1:7" ht="12.75">
      <c r="A25" s="3"/>
      <c r="B25" s="23"/>
      <c r="C25" s="23"/>
      <c r="D25" s="3"/>
      <c r="E25" s="6"/>
      <c r="F25" s="6">
        <f t="shared" si="1"/>
        <v>18</v>
      </c>
      <c r="G25" s="6"/>
    </row>
    <row r="26" spans="1:7" ht="12.75">
      <c r="A26" s="3"/>
      <c r="B26" s="4"/>
      <c r="C26" s="4"/>
      <c r="D26" s="3"/>
      <c r="E26" s="6"/>
      <c r="F26" s="6">
        <f t="shared" si="1"/>
        <v>19</v>
      </c>
      <c r="G26" s="6"/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21">
    <sortCondition ref="E8:E21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.140625" customWidth="1"/>
    <col min="3" max="3" width="30" customWidth="1"/>
  </cols>
  <sheetData>
    <row r="1" spans="1:11" ht="15.75" customHeight="1">
      <c r="A1" s="1" t="s">
        <v>0</v>
      </c>
      <c r="B1" s="2"/>
      <c r="C1" s="2">
        <v>22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149</v>
      </c>
    </row>
    <row r="4" spans="1:11" ht="15.75" customHeight="1">
      <c r="A4" s="1" t="s">
        <v>5</v>
      </c>
      <c r="B4" s="39"/>
      <c r="C4" s="39" t="s">
        <v>137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3</v>
      </c>
      <c r="C8" s="16" t="s">
        <v>153</v>
      </c>
      <c r="D8" s="3" t="s">
        <v>28</v>
      </c>
      <c r="E8" s="6">
        <v>14.32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9</v>
      </c>
    </row>
    <row r="9" spans="1:11" ht="15.75" customHeight="1">
      <c r="A9" s="3">
        <v>2</v>
      </c>
      <c r="B9" s="4">
        <v>3</v>
      </c>
      <c r="C9" s="111" t="s">
        <v>145</v>
      </c>
      <c r="D9" s="43" t="s">
        <v>57</v>
      </c>
      <c r="E9" s="6">
        <v>17.2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8</v>
      </c>
    </row>
    <row r="10" spans="1:11" ht="15.75" customHeight="1">
      <c r="A10" s="3">
        <v>1</v>
      </c>
      <c r="B10" s="38">
        <v>2</v>
      </c>
      <c r="C10" s="38" t="s">
        <v>49</v>
      </c>
      <c r="D10" s="3" t="s">
        <v>16</v>
      </c>
      <c r="E10" s="6">
        <v>19.62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2</v>
      </c>
      <c r="B11" s="38">
        <v>4</v>
      </c>
      <c r="C11" s="3" t="s">
        <v>146</v>
      </c>
      <c r="D11" s="3" t="s">
        <v>16</v>
      </c>
      <c r="E11" s="6">
        <v>20.79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23.25" customHeight="1">
      <c r="A12" s="3">
        <v>1</v>
      </c>
      <c r="B12" s="3">
        <v>6</v>
      </c>
      <c r="C12" s="38" t="s">
        <v>144</v>
      </c>
      <c r="D12" s="3" t="s">
        <v>28</v>
      </c>
      <c r="E12" s="6">
        <v>22.62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15</v>
      </c>
    </row>
    <row r="13" spans="1:11" ht="15.75" customHeight="1">
      <c r="A13" s="3">
        <v>1</v>
      </c>
      <c r="B13" s="3">
        <v>5</v>
      </c>
      <c r="C13" s="38" t="s">
        <v>142</v>
      </c>
      <c r="D13" s="3" t="s">
        <v>16</v>
      </c>
      <c r="E13" s="6">
        <v>24.82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2</v>
      </c>
      <c r="E14" s="6"/>
      <c r="F14" s="6">
        <f t="shared" si="1"/>
        <v>7</v>
      </c>
      <c r="G14" s="6"/>
    </row>
    <row r="15" spans="1:11" ht="15.75" customHeight="1">
      <c r="A15" s="3">
        <v>2</v>
      </c>
      <c r="B15" s="3">
        <v>5</v>
      </c>
      <c r="D15" s="6"/>
      <c r="E15" s="6"/>
      <c r="F15" s="6">
        <f t="shared" si="1"/>
        <v>8</v>
      </c>
      <c r="G15" s="6"/>
    </row>
    <row r="16" spans="1:11" ht="15.75" customHeight="1">
      <c r="A16" s="3">
        <v>2</v>
      </c>
      <c r="B16" s="8">
        <v>1</v>
      </c>
      <c r="C16" s="6"/>
      <c r="D16" s="6"/>
      <c r="E16" s="6"/>
      <c r="F16" s="6">
        <f t="shared" si="1"/>
        <v>9</v>
      </c>
      <c r="G16" s="6"/>
    </row>
    <row r="17" spans="1:7" ht="15.75" customHeight="1">
      <c r="A17" s="3">
        <v>2</v>
      </c>
      <c r="B17" s="3">
        <v>6</v>
      </c>
      <c r="C17" s="6"/>
      <c r="D17" s="6"/>
      <c r="E17" s="6"/>
      <c r="F17" s="6">
        <f t="shared" si="1"/>
        <v>10</v>
      </c>
      <c r="G17" s="6"/>
    </row>
    <row r="18" spans="1:7" ht="15.75" customHeight="1">
      <c r="A18" s="3">
        <v>3</v>
      </c>
      <c r="B18" s="4">
        <v>3</v>
      </c>
      <c r="C18" s="6"/>
      <c r="D18" s="6"/>
      <c r="E18" s="6"/>
      <c r="F18" s="6">
        <f t="shared" si="1"/>
        <v>11</v>
      </c>
      <c r="G18" s="6"/>
    </row>
    <row r="19" spans="1:7" ht="15.75" customHeight="1">
      <c r="A19" s="3">
        <v>3</v>
      </c>
      <c r="B19" s="4">
        <v>4</v>
      </c>
      <c r="C19" s="6"/>
      <c r="D19" s="6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2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3">
        <v>5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8">
        <v>1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6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3">
    <sortCondition ref="E8:E13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" customWidth="1"/>
    <col min="3" max="3" width="24.42578125" customWidth="1"/>
  </cols>
  <sheetData>
    <row r="1" spans="1:11" ht="15.75" customHeight="1">
      <c r="A1" s="1" t="s">
        <v>0</v>
      </c>
      <c r="B1" s="2"/>
      <c r="C1" s="2">
        <v>23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55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8">
        <v>1</v>
      </c>
      <c r="C8" s="19" t="s">
        <v>58</v>
      </c>
      <c r="D8" s="3" t="s">
        <v>57</v>
      </c>
      <c r="E8" s="6">
        <v>41.32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12</v>
      </c>
    </row>
    <row r="9" spans="1:11" ht="15.75" customHeight="1">
      <c r="A9" s="3">
        <v>1</v>
      </c>
      <c r="B9" s="4">
        <v>2</v>
      </c>
      <c r="C9" s="34" t="s">
        <v>18</v>
      </c>
      <c r="D9" s="3" t="s">
        <v>16</v>
      </c>
      <c r="E9" s="6">
        <v>42.56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20</v>
      </c>
    </row>
    <row r="10" spans="1:11" ht="15.75" customHeight="1">
      <c r="A10" s="3">
        <v>2</v>
      </c>
      <c r="B10" s="83">
        <v>4</v>
      </c>
      <c r="C10" s="112" t="s">
        <v>59</v>
      </c>
      <c r="D10" s="3" t="s">
        <v>57</v>
      </c>
      <c r="E10" s="6">
        <v>44.31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1</v>
      </c>
      <c r="B11" s="38">
        <v>3</v>
      </c>
      <c r="C11" s="38" t="s">
        <v>15</v>
      </c>
      <c r="D11" s="3" t="s">
        <v>16</v>
      </c>
      <c r="E11" s="6">
        <v>45.24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3">
        <v>6</v>
      </c>
      <c r="C12" s="80" t="s">
        <v>207</v>
      </c>
      <c r="D12" s="63" t="s">
        <v>57</v>
      </c>
      <c r="E12" s="6">
        <v>45.66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24.75" customHeight="1">
      <c r="A13" s="3">
        <v>2</v>
      </c>
      <c r="B13" s="3">
        <v>5</v>
      </c>
      <c r="C13" s="25" t="s">
        <v>22</v>
      </c>
      <c r="D13" s="3" t="s">
        <v>16</v>
      </c>
      <c r="E13" s="6">
        <v>48.73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3</v>
      </c>
      <c r="C14" s="30" t="s">
        <v>19</v>
      </c>
      <c r="D14" s="3" t="s">
        <v>16</v>
      </c>
      <c r="E14" s="6">
        <v>48.78</v>
      </c>
      <c r="F14" s="6">
        <f t="shared" si="1"/>
        <v>7</v>
      </c>
      <c r="G14" s="6"/>
    </row>
    <row r="15" spans="1:11" ht="15.75" customHeight="1">
      <c r="A15" s="3">
        <v>2</v>
      </c>
      <c r="B15" s="3">
        <v>6</v>
      </c>
      <c r="C15" s="30" t="s">
        <v>24</v>
      </c>
      <c r="D15" s="3" t="s">
        <v>16</v>
      </c>
      <c r="E15" s="6">
        <v>49.43</v>
      </c>
      <c r="F15" s="6">
        <f t="shared" si="1"/>
        <v>8</v>
      </c>
      <c r="G15" s="6"/>
    </row>
    <row r="16" spans="1:11" ht="15.75" customHeight="1">
      <c r="A16" s="3">
        <v>1</v>
      </c>
      <c r="B16" s="38">
        <v>4</v>
      </c>
      <c r="C16" s="28" t="s">
        <v>62</v>
      </c>
      <c r="D16" s="3" t="s">
        <v>41</v>
      </c>
      <c r="E16" s="6">
        <v>50.49</v>
      </c>
      <c r="F16" s="6">
        <f t="shared" si="1"/>
        <v>9</v>
      </c>
      <c r="G16" s="6"/>
    </row>
    <row r="17" spans="1:7" ht="15.75" customHeight="1">
      <c r="A17" s="3">
        <v>2</v>
      </c>
      <c r="B17" s="7">
        <v>1</v>
      </c>
      <c r="C17" s="5" t="s">
        <v>61</v>
      </c>
      <c r="D17" s="3" t="s">
        <v>16</v>
      </c>
      <c r="E17" s="6">
        <v>53.05</v>
      </c>
      <c r="F17" s="6">
        <f t="shared" si="1"/>
        <v>10</v>
      </c>
      <c r="G17" s="6"/>
    </row>
    <row r="18" spans="1:7" ht="15.75" customHeight="1">
      <c r="A18" s="3">
        <v>2</v>
      </c>
      <c r="B18" s="38">
        <v>2</v>
      </c>
      <c r="C18" s="44" t="s">
        <v>20</v>
      </c>
      <c r="D18" s="3" t="s">
        <v>21</v>
      </c>
      <c r="E18" s="6">
        <v>53.97</v>
      </c>
      <c r="F18" s="6">
        <f t="shared" si="1"/>
        <v>11</v>
      </c>
      <c r="G18" s="6"/>
    </row>
    <row r="19" spans="1:7" ht="15.75" customHeight="1">
      <c r="A19" s="3">
        <v>3</v>
      </c>
      <c r="B19" s="7">
        <v>1</v>
      </c>
      <c r="C19" s="58" t="s">
        <v>292</v>
      </c>
      <c r="D19" s="58" t="s">
        <v>41</v>
      </c>
      <c r="E19" s="6" t="s">
        <v>293</v>
      </c>
      <c r="F19" s="6">
        <f t="shared" si="1"/>
        <v>12</v>
      </c>
      <c r="G19" s="6"/>
    </row>
    <row r="20" spans="1:7" ht="15.75" customHeight="1">
      <c r="A20" s="3">
        <v>3</v>
      </c>
      <c r="B20" s="3">
        <v>6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F21" s="6">
        <f t="shared" si="1"/>
        <v>14</v>
      </c>
    </row>
    <row r="22" spans="1:7" ht="15.75" customHeight="1">
      <c r="F22" s="6">
        <f t="shared" si="1"/>
        <v>15</v>
      </c>
    </row>
    <row r="23" spans="1:7" ht="15.75" customHeight="1">
      <c r="F23" s="6">
        <f t="shared" si="1"/>
        <v>16</v>
      </c>
    </row>
    <row r="24" spans="1:7" ht="15.75" customHeight="1"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9">
    <sortCondition ref="E8:E19"/>
  </sortState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6.7109375" customWidth="1"/>
    <col min="3" max="3" width="25.42578125" customWidth="1"/>
  </cols>
  <sheetData>
    <row r="1" spans="1:11" ht="15.75" customHeight="1">
      <c r="A1" s="1" t="s">
        <v>0</v>
      </c>
      <c r="B1" s="2"/>
      <c r="C1" s="2">
        <v>24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55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3</v>
      </c>
      <c r="C8" s="19" t="s">
        <v>63</v>
      </c>
      <c r="D8" s="3" t="s">
        <v>57</v>
      </c>
      <c r="E8" s="6">
        <v>37.659999999999997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13</v>
      </c>
    </row>
    <row r="9" spans="1:11" ht="12.75">
      <c r="A9" s="3">
        <v>2</v>
      </c>
      <c r="B9" s="38">
        <v>1</v>
      </c>
      <c r="C9" s="38" t="s">
        <v>155</v>
      </c>
      <c r="D9" s="3" t="s">
        <v>16</v>
      </c>
      <c r="E9" s="6">
        <v>37.93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13</v>
      </c>
    </row>
    <row r="10" spans="1:11" ht="15">
      <c r="A10" s="3">
        <v>2</v>
      </c>
      <c r="B10" s="4">
        <v>4</v>
      </c>
      <c r="C10" s="24" t="s">
        <v>68</v>
      </c>
      <c r="D10" s="3" t="s">
        <v>41</v>
      </c>
      <c r="E10" s="6">
        <v>38.21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6</v>
      </c>
    </row>
    <row r="11" spans="1:11" ht="12.75">
      <c r="A11" s="3">
        <v>2</v>
      </c>
      <c r="B11" s="3">
        <v>5</v>
      </c>
      <c r="C11" s="91" t="s">
        <v>239</v>
      </c>
      <c r="D11" s="75" t="s">
        <v>16</v>
      </c>
      <c r="E11" s="6">
        <v>42.62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7">
        <v>1</v>
      </c>
      <c r="C12" t="s">
        <v>279</v>
      </c>
      <c r="D12" s="82" t="s">
        <v>16</v>
      </c>
      <c r="E12" s="6">
        <v>43.28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8">
        <v>2</v>
      </c>
      <c r="C13" s="41" t="s">
        <v>65</v>
      </c>
      <c r="D13" s="3" t="s">
        <v>41</v>
      </c>
      <c r="E13" s="6">
        <v>43.57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26.25" customHeight="1">
      <c r="A14" s="3">
        <v>1</v>
      </c>
      <c r="B14" s="3">
        <v>5</v>
      </c>
      <c r="C14" s="26" t="s">
        <v>66</v>
      </c>
      <c r="D14" s="3" t="s">
        <v>41</v>
      </c>
      <c r="E14" s="6">
        <v>43.98</v>
      </c>
      <c r="F14" s="6">
        <f t="shared" si="1"/>
        <v>7</v>
      </c>
      <c r="G14" s="6"/>
    </row>
    <row r="15" spans="1:11" ht="12.75">
      <c r="A15" s="3">
        <v>1</v>
      </c>
      <c r="B15" s="3">
        <v>6</v>
      </c>
      <c r="C15" s="21" t="s">
        <v>33</v>
      </c>
      <c r="D15" s="3" t="s">
        <v>21</v>
      </c>
      <c r="E15" s="6">
        <v>44.74</v>
      </c>
      <c r="F15" s="6">
        <f t="shared" si="1"/>
        <v>8</v>
      </c>
      <c r="G15" s="6"/>
    </row>
    <row r="16" spans="1:11" ht="15.75" customHeight="1">
      <c r="A16" s="3">
        <v>2</v>
      </c>
      <c r="B16" s="3">
        <v>6</v>
      </c>
      <c r="C16" s="3" t="s">
        <v>71</v>
      </c>
      <c r="D16" s="3" t="s">
        <v>16</v>
      </c>
      <c r="E16" s="6">
        <v>45.84</v>
      </c>
      <c r="F16" s="6">
        <f t="shared" si="1"/>
        <v>9</v>
      </c>
      <c r="G16" s="6"/>
    </row>
    <row r="17" spans="1:7" ht="15.75" customHeight="1">
      <c r="A17" s="3">
        <v>2</v>
      </c>
      <c r="B17" s="38">
        <v>2</v>
      </c>
      <c r="C17" s="112" t="s">
        <v>69</v>
      </c>
      <c r="D17" s="43" t="s">
        <v>57</v>
      </c>
      <c r="E17" s="6">
        <v>46.68</v>
      </c>
      <c r="F17" s="6">
        <f t="shared" si="1"/>
        <v>10</v>
      </c>
      <c r="G17" s="6"/>
    </row>
    <row r="18" spans="1:7" ht="15.75" customHeight="1">
      <c r="A18" s="3">
        <v>1</v>
      </c>
      <c r="B18" s="83">
        <v>4</v>
      </c>
      <c r="C18" s="26" t="s">
        <v>64</v>
      </c>
      <c r="D18" s="3" t="s">
        <v>41</v>
      </c>
      <c r="E18" s="6">
        <v>50.09</v>
      </c>
      <c r="F18" s="6">
        <f t="shared" si="1"/>
        <v>11</v>
      </c>
      <c r="G18" s="6"/>
    </row>
    <row r="19" spans="1:7" ht="15.75" customHeight="1">
      <c r="A19" s="3">
        <v>2</v>
      </c>
      <c r="B19" s="38">
        <v>3</v>
      </c>
      <c r="C19" s="37" t="s">
        <v>67</v>
      </c>
      <c r="D19" s="3" t="s">
        <v>57</v>
      </c>
      <c r="E19" s="6">
        <v>59.57</v>
      </c>
      <c r="F19" s="6">
        <f t="shared" si="1"/>
        <v>12</v>
      </c>
      <c r="G19" s="6"/>
    </row>
    <row r="20" spans="1:7" ht="15.75" customHeight="1">
      <c r="A20" s="3">
        <v>3</v>
      </c>
      <c r="B20" s="4">
        <v>3</v>
      </c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4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7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9">
    <sortCondition ref="E8:E19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.140625" customWidth="1"/>
    <col min="3" max="3" width="27.85546875" customWidth="1"/>
  </cols>
  <sheetData>
    <row r="1" spans="1:11" ht="15.75" customHeight="1">
      <c r="A1" s="1" t="s">
        <v>0</v>
      </c>
      <c r="B1" s="2"/>
      <c r="C1" s="2">
        <v>25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72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3</v>
      </c>
      <c r="C8" s="11" t="s">
        <v>73</v>
      </c>
      <c r="D8" s="3" t="s">
        <v>16</v>
      </c>
      <c r="E8" s="6">
        <v>47.51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28</v>
      </c>
    </row>
    <row r="9" spans="1:11" ht="15.75" customHeight="1">
      <c r="A9" s="3">
        <v>1</v>
      </c>
      <c r="B9" s="3">
        <v>6</v>
      </c>
      <c r="C9" s="25" t="s">
        <v>77</v>
      </c>
      <c r="D9" s="3" t="s">
        <v>16</v>
      </c>
      <c r="E9" s="6">
        <v>50.08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4</v>
      </c>
    </row>
    <row r="10" spans="1:11" ht="15.75" customHeight="1">
      <c r="A10" s="3">
        <v>1</v>
      </c>
      <c r="B10" s="3">
        <v>5</v>
      </c>
      <c r="C10" s="30" t="s">
        <v>75</v>
      </c>
      <c r="D10" s="3" t="s">
        <v>16</v>
      </c>
      <c r="E10" s="6">
        <v>50.6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2</v>
      </c>
      <c r="B11" s="38">
        <v>3</v>
      </c>
      <c r="C11" s="45" t="s">
        <v>78</v>
      </c>
      <c r="D11" s="3" t="s">
        <v>57</v>
      </c>
      <c r="E11" s="6">
        <v>51.16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83">
        <v>4</v>
      </c>
      <c r="C12" s="38" t="s">
        <v>17</v>
      </c>
      <c r="D12" s="3" t="s">
        <v>16</v>
      </c>
      <c r="E12" s="6">
        <v>51.35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8">
        <v>1</v>
      </c>
      <c r="C13" s="45" t="s">
        <v>76</v>
      </c>
      <c r="D13" s="3" t="s">
        <v>57</v>
      </c>
      <c r="E13" s="6">
        <v>52.23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33.75" customHeight="1">
      <c r="A14" s="3">
        <v>1</v>
      </c>
      <c r="B14" s="4">
        <v>2</v>
      </c>
      <c r="C14" s="20" t="s">
        <v>74</v>
      </c>
      <c r="D14" s="3" t="s">
        <v>57</v>
      </c>
      <c r="E14" s="6">
        <v>52.56</v>
      </c>
      <c r="F14" s="6">
        <f t="shared" si="1"/>
        <v>7</v>
      </c>
      <c r="G14" s="6"/>
    </row>
    <row r="15" spans="1:11" ht="15.75" customHeight="1">
      <c r="A15" s="3">
        <v>2</v>
      </c>
      <c r="B15" s="4">
        <v>2</v>
      </c>
      <c r="C15" s="37" t="s">
        <v>79</v>
      </c>
      <c r="D15" s="3" t="s">
        <v>57</v>
      </c>
      <c r="E15" s="6">
        <v>57.74</v>
      </c>
      <c r="F15" s="6">
        <f t="shared" si="1"/>
        <v>8</v>
      </c>
      <c r="G15" s="6"/>
    </row>
    <row r="16" spans="1:11" ht="15.75" customHeight="1">
      <c r="A16" s="3">
        <v>2</v>
      </c>
      <c r="B16" s="4">
        <v>4</v>
      </c>
      <c r="C16" s="44" t="s">
        <v>23</v>
      </c>
      <c r="D16" s="3" t="s">
        <v>21</v>
      </c>
      <c r="E16" s="6">
        <v>59.83</v>
      </c>
      <c r="F16" s="6">
        <f t="shared" si="1"/>
        <v>9</v>
      </c>
      <c r="G16" s="6"/>
    </row>
    <row r="17" spans="1:7" ht="15.75" customHeight="1">
      <c r="A17" s="3">
        <v>2</v>
      </c>
      <c r="B17" s="3">
        <v>5</v>
      </c>
      <c r="C17" s="12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7">
        <v>1</v>
      </c>
      <c r="C18" s="12"/>
      <c r="D18" s="3"/>
      <c r="E18" s="6"/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12"/>
      <c r="D19" s="3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3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4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7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6">
    <sortCondition ref="E8:E16"/>
  </sortState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.42578125" customWidth="1"/>
    <col min="3" max="3" width="25.85546875" customWidth="1"/>
  </cols>
  <sheetData>
    <row r="1" spans="1:11" ht="15.75" customHeight="1">
      <c r="A1" s="1" t="s">
        <v>0</v>
      </c>
      <c r="B1" s="2"/>
      <c r="C1" s="2">
        <v>26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72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">
        <v>5</v>
      </c>
      <c r="C8" s="19" t="s">
        <v>83</v>
      </c>
      <c r="D8" s="3" t="s">
        <v>57</v>
      </c>
      <c r="E8" s="6">
        <v>36.93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12</v>
      </c>
    </row>
    <row r="9" spans="1:11" ht="15.75" customHeight="1">
      <c r="A9" s="3">
        <v>2</v>
      </c>
      <c r="B9" s="4">
        <v>4</v>
      </c>
      <c r="C9" s="40" t="s">
        <v>34</v>
      </c>
      <c r="D9" s="3" t="s">
        <v>16</v>
      </c>
      <c r="E9" s="6">
        <v>38.89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13</v>
      </c>
    </row>
    <row r="10" spans="1:11" ht="15.75" customHeight="1">
      <c r="A10" s="3">
        <v>2</v>
      </c>
      <c r="B10" s="38">
        <v>3</v>
      </c>
      <c r="C10" s="9" t="s">
        <v>32</v>
      </c>
      <c r="D10" s="3" t="s">
        <v>27</v>
      </c>
      <c r="E10" s="6">
        <v>39.729999999999997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2</v>
      </c>
    </row>
    <row r="11" spans="1:11" ht="15.75" customHeight="1">
      <c r="A11" s="3">
        <v>3</v>
      </c>
      <c r="B11" s="83">
        <v>2</v>
      </c>
      <c r="C11" s="102" t="s">
        <v>285</v>
      </c>
      <c r="D11" s="6" t="s">
        <v>16</v>
      </c>
      <c r="E11" s="6">
        <v>41.49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5</v>
      </c>
    </row>
    <row r="12" spans="1:11" ht="15.75" customHeight="1">
      <c r="A12" s="3">
        <v>3</v>
      </c>
      <c r="B12" s="38">
        <v>3</v>
      </c>
      <c r="C12" s="107" t="s">
        <v>228</v>
      </c>
      <c r="D12" s="60" t="s">
        <v>41</v>
      </c>
      <c r="E12" s="6">
        <v>45.36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27" customHeight="1">
      <c r="A13" s="3">
        <v>2</v>
      </c>
      <c r="B13" s="38">
        <v>1</v>
      </c>
      <c r="C13" s="38" t="s">
        <v>37</v>
      </c>
      <c r="D13" s="3" t="s">
        <v>16</v>
      </c>
      <c r="E13" s="6">
        <v>45.82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1</v>
      </c>
      <c r="B14" s="38">
        <v>1</v>
      </c>
      <c r="C14" s="12" t="s">
        <v>30</v>
      </c>
      <c r="D14" s="3" t="s">
        <v>16</v>
      </c>
      <c r="E14" s="6">
        <v>46.18</v>
      </c>
      <c r="F14" s="6">
        <f t="shared" si="1"/>
        <v>7</v>
      </c>
      <c r="G14" s="6"/>
    </row>
    <row r="15" spans="1:11" ht="15.75" customHeight="1">
      <c r="A15" s="3">
        <v>2</v>
      </c>
      <c r="B15" s="3">
        <v>6</v>
      </c>
      <c r="C15" s="3" t="s">
        <v>156</v>
      </c>
      <c r="D15" s="3" t="s">
        <v>16</v>
      </c>
      <c r="E15" s="6">
        <v>47.04</v>
      </c>
      <c r="F15" s="6">
        <f t="shared" si="1"/>
        <v>8</v>
      </c>
      <c r="G15" s="6"/>
    </row>
    <row r="16" spans="1:11" ht="15.75" customHeight="1">
      <c r="A16" s="3">
        <v>1</v>
      </c>
      <c r="B16" s="3">
        <v>6</v>
      </c>
      <c r="C16" s="38" t="s">
        <v>31</v>
      </c>
      <c r="D16" s="3" t="s">
        <v>16</v>
      </c>
      <c r="E16" s="6">
        <v>47.39</v>
      </c>
      <c r="F16" s="6">
        <f t="shared" si="1"/>
        <v>9</v>
      </c>
      <c r="G16" s="6"/>
    </row>
    <row r="17" spans="1:7" ht="15.75" customHeight="1">
      <c r="A17" s="3">
        <v>2</v>
      </c>
      <c r="B17" s="89">
        <v>5</v>
      </c>
      <c r="C17" s="5" t="s">
        <v>35</v>
      </c>
      <c r="D17" s="3" t="s">
        <v>16</v>
      </c>
      <c r="E17" s="6">
        <v>47.45</v>
      </c>
      <c r="F17" s="6">
        <f t="shared" si="1"/>
        <v>10</v>
      </c>
      <c r="G17" s="6"/>
    </row>
    <row r="18" spans="1:7" ht="15.75" customHeight="1">
      <c r="A18" s="3">
        <v>1</v>
      </c>
      <c r="B18" s="38">
        <v>2</v>
      </c>
      <c r="C18" s="38" t="s">
        <v>29</v>
      </c>
      <c r="D18" s="3" t="s">
        <v>16</v>
      </c>
      <c r="E18" s="6">
        <v>49.48</v>
      </c>
      <c r="F18" s="6">
        <f t="shared" si="1"/>
        <v>11</v>
      </c>
      <c r="G18" s="6"/>
    </row>
    <row r="19" spans="1:7" ht="26.25" customHeight="1">
      <c r="A19" s="3">
        <v>2</v>
      </c>
      <c r="B19" s="4">
        <v>2</v>
      </c>
      <c r="C19" s="37" t="s">
        <v>84</v>
      </c>
      <c r="D19" s="3" t="s">
        <v>57</v>
      </c>
      <c r="E19" s="6">
        <v>55.34</v>
      </c>
      <c r="F19" s="6">
        <f t="shared" si="1"/>
        <v>12</v>
      </c>
      <c r="G19" s="6"/>
    </row>
    <row r="20" spans="1:7" ht="15.75" customHeight="1">
      <c r="A20" s="3">
        <v>1</v>
      </c>
      <c r="B20" s="4">
        <v>3</v>
      </c>
      <c r="C20" s="37" t="s">
        <v>80</v>
      </c>
      <c r="D20" s="3" t="s">
        <v>57</v>
      </c>
      <c r="E20" s="6">
        <v>55.85</v>
      </c>
      <c r="F20" s="6">
        <f t="shared" si="1"/>
        <v>13</v>
      </c>
      <c r="G20" s="6"/>
    </row>
    <row r="21" spans="1:7" ht="15.75" customHeight="1">
      <c r="A21" s="3">
        <v>3</v>
      </c>
      <c r="B21" s="7">
        <v>1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">
        <v>6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F23" s="6">
        <f t="shared" si="1"/>
        <v>16</v>
      </c>
    </row>
    <row r="24" spans="1:7" ht="15.75" customHeight="1"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0">
    <sortCondition ref="E8:E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3" width="24.42578125" customWidth="1"/>
  </cols>
  <sheetData>
    <row r="1" spans="1:11" ht="15.75" customHeight="1">
      <c r="A1" s="1" t="s">
        <v>0</v>
      </c>
      <c r="B1" s="2"/>
      <c r="C1" s="2">
        <v>3</v>
      </c>
      <c r="E1" s="1" t="s">
        <v>1</v>
      </c>
    </row>
    <row r="2" spans="1:11" ht="15.75" customHeight="1">
      <c r="A2" s="1" t="s">
        <v>2</v>
      </c>
      <c r="B2" s="2"/>
      <c r="C2" s="2">
        <v>100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39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11" ht="15">
      <c r="A8" s="3">
        <v>1</v>
      </c>
      <c r="B8" s="3">
        <v>5</v>
      </c>
      <c r="C8" s="14" t="s">
        <v>44</v>
      </c>
      <c r="D8" s="3" t="s">
        <v>41</v>
      </c>
      <c r="E8" s="6" t="s">
        <v>266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13</v>
      </c>
    </row>
    <row r="9" spans="1:11" ht="15.75" customHeight="1">
      <c r="A9" s="3">
        <v>1</v>
      </c>
      <c r="B9" s="38">
        <v>1</v>
      </c>
      <c r="C9" s="40" t="s">
        <v>45</v>
      </c>
      <c r="D9" s="3" t="s">
        <v>16</v>
      </c>
      <c r="E9" s="6" t="s">
        <v>263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0</v>
      </c>
    </row>
    <row r="10" spans="1:11" ht="12.75">
      <c r="A10" s="3">
        <v>1</v>
      </c>
      <c r="B10" s="38">
        <v>2</v>
      </c>
      <c r="C10" s="38" t="s">
        <v>43</v>
      </c>
      <c r="D10" s="3" t="s">
        <v>16</v>
      </c>
      <c r="E10" s="6" t="s">
        <v>265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16</v>
      </c>
    </row>
    <row r="11" spans="1:11" ht="15.75" customHeight="1">
      <c r="A11" s="3">
        <v>1</v>
      </c>
      <c r="B11" s="83">
        <v>3</v>
      </c>
      <c r="C11" s="46" t="s">
        <v>40</v>
      </c>
      <c r="D11" s="3" t="s">
        <v>41</v>
      </c>
      <c r="E11" s="6" t="s">
        <v>264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3">
        <v>6</v>
      </c>
      <c r="C12" s="12"/>
      <c r="D12" s="3"/>
      <c r="E12" s="6"/>
      <c r="F12" s="6">
        <f t="shared" si="1"/>
        <v>5</v>
      </c>
      <c r="J12" t="s">
        <v>28</v>
      </c>
      <c r="K12">
        <f t="shared" si="0"/>
        <v>0</v>
      </c>
    </row>
    <row r="13" spans="1:11" ht="15.75" customHeight="1">
      <c r="A13" s="3">
        <v>2</v>
      </c>
      <c r="B13" s="4">
        <v>3</v>
      </c>
      <c r="C13" s="12"/>
      <c r="D13" s="3"/>
      <c r="E13" s="6"/>
      <c r="F13" s="6">
        <f t="shared" si="1"/>
        <v>6</v>
      </c>
    </row>
    <row r="14" spans="1:11" ht="15.75" customHeight="1">
      <c r="A14" s="3">
        <v>2</v>
      </c>
      <c r="B14" s="4">
        <v>4</v>
      </c>
      <c r="C14" s="11"/>
      <c r="D14" s="3"/>
      <c r="E14" s="6"/>
      <c r="F14" s="6">
        <f t="shared" si="1"/>
        <v>7</v>
      </c>
    </row>
    <row r="15" spans="1:11" ht="15.75" customHeight="1">
      <c r="A15" s="3">
        <v>2</v>
      </c>
      <c r="B15" s="4">
        <v>2</v>
      </c>
      <c r="C15" s="12"/>
      <c r="D15" s="3"/>
      <c r="E15" s="6"/>
      <c r="F15" s="6">
        <f t="shared" si="1"/>
        <v>8</v>
      </c>
    </row>
    <row r="16" spans="1:11" ht="15.75" customHeight="1">
      <c r="A16" s="3">
        <v>2</v>
      </c>
      <c r="B16" s="3">
        <v>5</v>
      </c>
      <c r="C16" s="12"/>
      <c r="D16" s="3"/>
      <c r="E16" s="6"/>
      <c r="F16" s="6">
        <f t="shared" si="1"/>
        <v>9</v>
      </c>
    </row>
    <row r="17" spans="1:6" ht="15.75" customHeight="1">
      <c r="A17" s="3">
        <v>2</v>
      </c>
      <c r="B17" s="7">
        <v>1</v>
      </c>
      <c r="C17" s="12"/>
      <c r="D17" s="3"/>
      <c r="E17" s="6"/>
      <c r="F17" s="6">
        <f t="shared" si="1"/>
        <v>10</v>
      </c>
    </row>
    <row r="18" spans="1:6" ht="15.75" customHeight="1">
      <c r="A18" s="3">
        <v>2</v>
      </c>
      <c r="B18" s="3">
        <v>6</v>
      </c>
      <c r="C18" s="12"/>
      <c r="D18" s="3"/>
      <c r="E18" s="6"/>
      <c r="F18" s="6">
        <f t="shared" si="1"/>
        <v>11</v>
      </c>
    </row>
    <row r="19" spans="1:6" ht="15.75" customHeight="1">
      <c r="A19" s="3">
        <v>3</v>
      </c>
      <c r="B19" s="4">
        <v>3</v>
      </c>
      <c r="C19" s="6"/>
      <c r="D19" s="6"/>
      <c r="E19" s="6"/>
      <c r="F19" s="6">
        <f t="shared" si="1"/>
        <v>12</v>
      </c>
    </row>
    <row r="20" spans="1:6" ht="15.75" customHeight="1">
      <c r="A20" s="3">
        <v>3</v>
      </c>
      <c r="B20" s="4">
        <v>4</v>
      </c>
      <c r="C20" s="6"/>
      <c r="D20" s="6"/>
      <c r="E20" s="6"/>
      <c r="F20" s="6">
        <f t="shared" si="1"/>
        <v>13</v>
      </c>
    </row>
    <row r="21" spans="1:6" ht="15.75" customHeight="1">
      <c r="A21" s="3">
        <v>3</v>
      </c>
      <c r="B21" s="4">
        <v>2</v>
      </c>
      <c r="C21" s="6"/>
      <c r="D21" s="6"/>
      <c r="E21" s="6"/>
      <c r="F21" s="6">
        <f t="shared" si="1"/>
        <v>14</v>
      </c>
    </row>
    <row r="22" spans="1:6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</row>
    <row r="23" spans="1:6" ht="15.75" customHeight="1">
      <c r="A23" s="3">
        <v>3</v>
      </c>
      <c r="B23" s="7">
        <v>1</v>
      </c>
      <c r="C23" s="6"/>
      <c r="D23" s="6"/>
      <c r="E23" s="6"/>
      <c r="F23" s="6">
        <f t="shared" si="1"/>
        <v>16</v>
      </c>
    </row>
    <row r="24" spans="1:6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</row>
    <row r="25" spans="1:6" ht="15.75" customHeight="1">
      <c r="F25" s="6">
        <f t="shared" si="1"/>
        <v>18</v>
      </c>
    </row>
    <row r="26" spans="1:6" ht="15.75" customHeight="1">
      <c r="F26" s="6">
        <f t="shared" si="1"/>
        <v>19</v>
      </c>
    </row>
    <row r="27" spans="1:6" ht="15.75" customHeight="1">
      <c r="F27" s="6">
        <f t="shared" si="1"/>
        <v>20</v>
      </c>
    </row>
    <row r="28" spans="1:6" ht="15.75" customHeight="1">
      <c r="F28" s="6">
        <f t="shared" si="1"/>
        <v>21</v>
      </c>
    </row>
    <row r="29" spans="1:6" ht="15.75" customHeight="1">
      <c r="F29" s="6">
        <f t="shared" si="1"/>
        <v>22</v>
      </c>
    </row>
    <row r="30" spans="1:6" ht="15.75" customHeight="1">
      <c r="F30" s="6">
        <f t="shared" si="1"/>
        <v>23</v>
      </c>
    </row>
    <row r="31" spans="1:6" ht="15.75" customHeight="1">
      <c r="F31" s="6">
        <f t="shared" si="1"/>
        <v>24</v>
      </c>
    </row>
    <row r="32" spans="1:6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1">
    <sortCondition ref="E8:E11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1"/>
  <sheetViews>
    <sheetView workbookViewId="0"/>
  </sheetViews>
  <sheetFormatPr defaultColWidth="14.42578125" defaultRowHeight="15.75" customHeight="1"/>
  <cols>
    <col min="2" max="2" width="7.140625" customWidth="1"/>
    <col min="3" max="3" width="31.7109375" customWidth="1"/>
  </cols>
  <sheetData>
    <row r="1" spans="1:11" ht="15.75" customHeight="1">
      <c r="A1" s="1" t="s">
        <v>0</v>
      </c>
      <c r="B1" s="2"/>
      <c r="C1" s="2">
        <v>27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85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2.75">
      <c r="A8" s="3">
        <v>2</v>
      </c>
      <c r="B8" s="3">
        <v>5</v>
      </c>
      <c r="C8" s="19" t="s">
        <v>91</v>
      </c>
      <c r="D8" s="3" t="s">
        <v>57</v>
      </c>
      <c r="E8" s="6">
        <v>20.100000000000001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5</v>
      </c>
    </row>
    <row r="9" spans="1:11" ht="15.75" customHeight="1">
      <c r="A9" s="3">
        <v>2</v>
      </c>
      <c r="B9" s="4">
        <v>2</v>
      </c>
      <c r="C9" s="19" t="s">
        <v>90</v>
      </c>
      <c r="D9" s="3" t="s">
        <v>57</v>
      </c>
      <c r="E9" s="6">
        <v>20.67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25</v>
      </c>
    </row>
    <row r="10" spans="1:11" ht="15.75" customHeight="1">
      <c r="A10" s="3">
        <v>1</v>
      </c>
      <c r="B10" s="4">
        <v>2</v>
      </c>
      <c r="C10" s="12" t="s">
        <v>42</v>
      </c>
      <c r="D10" s="3" t="s">
        <v>16</v>
      </c>
      <c r="E10" s="6">
        <v>21.07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2</v>
      </c>
    </row>
    <row r="11" spans="1:11" ht="15.75" customHeight="1">
      <c r="A11" s="3">
        <v>1</v>
      </c>
      <c r="B11" s="38">
        <v>1</v>
      </c>
      <c r="C11" s="37" t="s">
        <v>88</v>
      </c>
      <c r="D11" s="3" t="s">
        <v>57</v>
      </c>
      <c r="E11" s="6">
        <v>22.19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3</v>
      </c>
      <c r="B12" s="83">
        <v>4</v>
      </c>
      <c r="C12" s="28" t="s">
        <v>44</v>
      </c>
      <c r="D12" s="3" t="s">
        <v>41</v>
      </c>
      <c r="E12" s="6">
        <v>22.24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8">
        <v>4</v>
      </c>
      <c r="C13" s="37" t="s">
        <v>86</v>
      </c>
      <c r="D13" s="3" t="s">
        <v>57</v>
      </c>
      <c r="E13" s="6">
        <v>22.47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1</v>
      </c>
      <c r="B14" s="4">
        <v>3</v>
      </c>
      <c r="C14" s="28" t="s">
        <v>157</v>
      </c>
      <c r="D14" s="3" t="s">
        <v>41</v>
      </c>
      <c r="E14" s="6">
        <v>23.03</v>
      </c>
      <c r="F14" s="6">
        <f t="shared" si="1"/>
        <v>7</v>
      </c>
      <c r="G14" s="6"/>
    </row>
    <row r="15" spans="1:11" ht="15.75" customHeight="1">
      <c r="A15" s="3">
        <v>3</v>
      </c>
      <c r="B15" s="3">
        <v>6</v>
      </c>
      <c r="C15" s="30" t="s">
        <v>45</v>
      </c>
      <c r="D15" s="3" t="s">
        <v>16</v>
      </c>
      <c r="E15" s="6">
        <v>23.27</v>
      </c>
      <c r="F15" s="6">
        <f t="shared" si="1"/>
        <v>8</v>
      </c>
      <c r="G15" s="6"/>
    </row>
    <row r="16" spans="1:11" ht="15.75" customHeight="1">
      <c r="A16" s="3">
        <v>4</v>
      </c>
      <c r="B16" s="3">
        <v>5</v>
      </c>
      <c r="C16" s="34" t="s">
        <v>159</v>
      </c>
      <c r="D16" s="3" t="s">
        <v>16</v>
      </c>
      <c r="E16" s="6">
        <v>23.27</v>
      </c>
      <c r="F16" s="6">
        <f t="shared" si="1"/>
        <v>9</v>
      </c>
      <c r="G16" s="6"/>
    </row>
    <row r="17" spans="1:7" ht="15.75" customHeight="1">
      <c r="A17" s="3">
        <v>2</v>
      </c>
      <c r="B17" s="7">
        <v>1</v>
      </c>
      <c r="C17" s="20" t="s">
        <v>92</v>
      </c>
      <c r="D17" s="3" t="s">
        <v>57</v>
      </c>
      <c r="E17" s="6">
        <v>23.79</v>
      </c>
      <c r="F17" s="6">
        <f t="shared" si="1"/>
        <v>10</v>
      </c>
      <c r="G17" s="6"/>
    </row>
    <row r="18" spans="1:7" ht="15.75" customHeight="1">
      <c r="A18" s="3">
        <v>1</v>
      </c>
      <c r="B18" s="3">
        <v>5</v>
      </c>
      <c r="C18" s="30" t="s">
        <v>87</v>
      </c>
      <c r="D18" s="3" t="s">
        <v>16</v>
      </c>
      <c r="E18" s="6">
        <v>24.07</v>
      </c>
      <c r="F18" s="6">
        <f t="shared" si="1"/>
        <v>11</v>
      </c>
      <c r="G18" s="6"/>
    </row>
    <row r="19" spans="1:7" ht="35.25" customHeight="1">
      <c r="A19" s="3">
        <v>4</v>
      </c>
      <c r="B19" s="3">
        <v>2</v>
      </c>
      <c r="C19" s="34" t="s">
        <v>98</v>
      </c>
      <c r="D19" s="3" t="s">
        <v>16</v>
      </c>
      <c r="E19" s="6">
        <v>24.27</v>
      </c>
      <c r="F19" s="6">
        <f t="shared" si="1"/>
        <v>12</v>
      </c>
      <c r="G19" s="6"/>
    </row>
    <row r="20" spans="1:7" ht="12.75">
      <c r="A20" s="3">
        <v>3</v>
      </c>
      <c r="B20" s="38">
        <v>3</v>
      </c>
      <c r="C20" s="37" t="s">
        <v>94</v>
      </c>
      <c r="D20" s="3" t="s">
        <v>57</v>
      </c>
      <c r="E20" s="6">
        <v>24.6</v>
      </c>
      <c r="F20" s="6">
        <f t="shared" si="1"/>
        <v>13</v>
      </c>
      <c r="G20" s="6"/>
    </row>
    <row r="21" spans="1:7" ht="15.75" customHeight="1">
      <c r="A21" s="3">
        <v>4</v>
      </c>
      <c r="B21" s="3">
        <v>3</v>
      </c>
      <c r="C21" s="3" t="s">
        <v>97</v>
      </c>
      <c r="D21" s="3" t="s">
        <v>16</v>
      </c>
      <c r="E21" s="6">
        <v>24.7</v>
      </c>
      <c r="F21" s="6">
        <f t="shared" si="1"/>
        <v>14</v>
      </c>
      <c r="G21" s="6"/>
    </row>
    <row r="22" spans="1:7" ht="12.75">
      <c r="A22" s="3">
        <v>3</v>
      </c>
      <c r="B22" s="38">
        <v>1</v>
      </c>
      <c r="C22" s="44" t="s">
        <v>151</v>
      </c>
      <c r="D22" s="3" t="s">
        <v>16</v>
      </c>
      <c r="E22" s="6">
        <v>25.56</v>
      </c>
      <c r="F22" s="6">
        <f t="shared" si="1"/>
        <v>15</v>
      </c>
      <c r="G22" s="6"/>
    </row>
    <row r="23" spans="1:7" ht="15.75" customHeight="1">
      <c r="A23" s="3">
        <v>3</v>
      </c>
      <c r="B23" s="83">
        <v>2</v>
      </c>
      <c r="C23" s="37" t="s">
        <v>95</v>
      </c>
      <c r="D23" s="3" t="s">
        <v>57</v>
      </c>
      <c r="E23" s="6">
        <v>25.87</v>
      </c>
      <c r="F23" s="6">
        <f t="shared" si="1"/>
        <v>16</v>
      </c>
      <c r="G23" s="6"/>
    </row>
    <row r="24" spans="1:7" ht="15.75" customHeight="1">
      <c r="A24" s="3">
        <v>4</v>
      </c>
      <c r="B24" s="44">
        <v>1</v>
      </c>
      <c r="C24" s="46" t="s">
        <v>96</v>
      </c>
      <c r="D24" s="3" t="s">
        <v>158</v>
      </c>
      <c r="E24" s="6">
        <v>26.03</v>
      </c>
      <c r="F24" s="6">
        <f t="shared" si="1"/>
        <v>17</v>
      </c>
      <c r="G24" s="6"/>
    </row>
    <row r="25" spans="1:7" ht="25.5" customHeight="1">
      <c r="A25" s="3">
        <v>1</v>
      </c>
      <c r="B25" s="3">
        <v>6</v>
      </c>
      <c r="C25" s="6" t="s">
        <v>287</v>
      </c>
      <c r="D25" s="6" t="s">
        <v>41</v>
      </c>
      <c r="E25" s="6">
        <v>26.71</v>
      </c>
      <c r="F25" s="6">
        <f t="shared" si="1"/>
        <v>18</v>
      </c>
      <c r="G25" s="6"/>
    </row>
    <row r="26" spans="1:7" ht="15">
      <c r="A26" s="3">
        <v>3</v>
      </c>
      <c r="B26" s="3">
        <v>5</v>
      </c>
      <c r="C26" s="46" t="s">
        <v>123</v>
      </c>
      <c r="D26" s="3" t="s">
        <v>41</v>
      </c>
      <c r="E26" s="6">
        <v>27.5</v>
      </c>
      <c r="F26" s="6">
        <f t="shared" si="1"/>
        <v>19</v>
      </c>
      <c r="G26" s="6"/>
    </row>
    <row r="27" spans="1:7" ht="12.75">
      <c r="A27" s="6">
        <v>4</v>
      </c>
      <c r="B27" s="6">
        <v>6</v>
      </c>
      <c r="C27" s="60" t="s">
        <v>231</v>
      </c>
      <c r="D27" s="60" t="s">
        <v>16</v>
      </c>
      <c r="E27" s="6">
        <v>27.82</v>
      </c>
      <c r="F27" s="6">
        <f t="shared" si="1"/>
        <v>20</v>
      </c>
      <c r="G27" s="6"/>
    </row>
    <row r="28" spans="1:7" ht="12.75">
      <c r="A28" s="3">
        <v>2</v>
      </c>
      <c r="B28" s="3">
        <v>6</v>
      </c>
      <c r="C28" s="37" t="s">
        <v>93</v>
      </c>
      <c r="D28" s="3" t="s">
        <v>57</v>
      </c>
      <c r="E28" s="6">
        <v>27.94</v>
      </c>
      <c r="F28" s="6">
        <f t="shared" si="1"/>
        <v>21</v>
      </c>
      <c r="G28" s="6"/>
    </row>
    <row r="29" spans="1:7" ht="12.75">
      <c r="A29" s="3">
        <v>2</v>
      </c>
      <c r="B29" s="38">
        <v>4</v>
      </c>
      <c r="C29" s="37" t="s">
        <v>89</v>
      </c>
      <c r="D29" s="3" t="s">
        <v>57</v>
      </c>
      <c r="E29" s="6">
        <v>27.98</v>
      </c>
      <c r="F29" s="6">
        <f t="shared" si="1"/>
        <v>22</v>
      </c>
      <c r="G29" s="6"/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9">
    <sortCondition ref="E8:E29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.28515625" customWidth="1"/>
    <col min="3" max="3" width="31.85546875" customWidth="1"/>
  </cols>
  <sheetData>
    <row r="1" spans="1:11" ht="15.75" customHeight="1">
      <c r="A1" s="1" t="s">
        <v>0</v>
      </c>
      <c r="B1" s="2"/>
      <c r="C1" s="2">
        <v>28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85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3</v>
      </c>
      <c r="C8" s="11" t="s">
        <v>46</v>
      </c>
      <c r="D8" s="3" t="s">
        <v>16</v>
      </c>
      <c r="E8" s="6">
        <v>40.29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21</v>
      </c>
    </row>
    <row r="9" spans="1:11" ht="15.75" customHeight="1">
      <c r="A9" s="84">
        <v>4</v>
      </c>
      <c r="B9" s="84">
        <v>3</v>
      </c>
      <c r="C9" s="125" t="s">
        <v>109</v>
      </c>
      <c r="D9" s="98" t="s">
        <v>28</v>
      </c>
      <c r="E9" s="84">
        <v>42.26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0</v>
      </c>
    </row>
    <row r="10" spans="1:11" ht="15.75" customHeight="1">
      <c r="A10" s="3">
        <v>2</v>
      </c>
      <c r="B10" s="4">
        <v>2</v>
      </c>
      <c r="C10" s="40" t="s">
        <v>51</v>
      </c>
      <c r="D10" s="3" t="s">
        <v>16</v>
      </c>
      <c r="E10" s="6">
        <v>42.47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3</v>
      </c>
    </row>
    <row r="11" spans="1:11" ht="15.75" customHeight="1">
      <c r="A11" s="3">
        <v>1</v>
      </c>
      <c r="B11" s="7">
        <v>1</v>
      </c>
      <c r="C11" s="45" t="s">
        <v>160</v>
      </c>
      <c r="D11" s="3" t="s">
        <v>16</v>
      </c>
      <c r="E11" s="6">
        <v>42.53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84">
        <v>4</v>
      </c>
      <c r="B12" s="84">
        <v>2</v>
      </c>
      <c r="C12" s="126" t="s">
        <v>205</v>
      </c>
      <c r="D12" s="68" t="s">
        <v>41</v>
      </c>
      <c r="E12" s="84">
        <v>43.13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8</v>
      </c>
    </row>
    <row r="13" spans="1:11" ht="24.75" customHeight="1">
      <c r="A13" s="3">
        <v>2</v>
      </c>
      <c r="B13" s="4">
        <v>4</v>
      </c>
      <c r="C13" s="28" t="s">
        <v>103</v>
      </c>
      <c r="D13" s="3" t="s">
        <v>41</v>
      </c>
      <c r="E13" s="6">
        <v>43.52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2.75">
      <c r="A14" s="3">
        <v>3</v>
      </c>
      <c r="B14" s="4">
        <v>2</v>
      </c>
      <c r="C14" s="37" t="s">
        <v>110</v>
      </c>
      <c r="D14" s="3" t="s">
        <v>57</v>
      </c>
      <c r="E14" s="6">
        <v>44.13</v>
      </c>
      <c r="F14" s="6">
        <f t="shared" si="1"/>
        <v>7</v>
      </c>
      <c r="G14" s="6"/>
    </row>
    <row r="15" spans="1:11" ht="15.75" customHeight="1">
      <c r="A15" s="3">
        <v>3</v>
      </c>
      <c r="B15" s="38">
        <v>1</v>
      </c>
      <c r="C15" s="17" t="s">
        <v>54</v>
      </c>
      <c r="D15" s="18" t="s">
        <v>41</v>
      </c>
      <c r="E15" s="6">
        <v>44.46</v>
      </c>
      <c r="F15" s="6">
        <f t="shared" si="1"/>
        <v>8</v>
      </c>
      <c r="G15" s="6"/>
    </row>
    <row r="16" spans="1:11" ht="15.75" customHeight="1">
      <c r="A16" s="84">
        <v>4</v>
      </c>
      <c r="B16" s="124">
        <v>5</v>
      </c>
      <c r="C16" s="127" t="s">
        <v>286</v>
      </c>
      <c r="D16" s="84" t="s">
        <v>16</v>
      </c>
      <c r="E16" s="84">
        <v>45.3</v>
      </c>
      <c r="F16" s="6">
        <f t="shared" si="1"/>
        <v>9</v>
      </c>
      <c r="G16" s="6"/>
    </row>
    <row r="17" spans="1:7" ht="15.75" customHeight="1">
      <c r="A17" s="3">
        <v>2</v>
      </c>
      <c r="B17" s="38">
        <v>3</v>
      </c>
      <c r="C17" s="12" t="s">
        <v>50</v>
      </c>
      <c r="D17" s="3" t="s">
        <v>16</v>
      </c>
      <c r="E17" s="6">
        <v>45.51</v>
      </c>
      <c r="F17" s="6">
        <f t="shared" si="1"/>
        <v>10</v>
      </c>
      <c r="G17" s="6"/>
    </row>
    <row r="18" spans="1:7" ht="27.75" customHeight="1">
      <c r="A18" s="84">
        <v>4</v>
      </c>
      <c r="B18" s="84">
        <v>4</v>
      </c>
      <c r="C18" s="97" t="s">
        <v>237</v>
      </c>
      <c r="D18" s="97" t="s">
        <v>16</v>
      </c>
      <c r="E18" s="84">
        <v>45.68</v>
      </c>
      <c r="F18" s="6">
        <f t="shared" si="1"/>
        <v>11</v>
      </c>
      <c r="G18" s="6"/>
    </row>
    <row r="19" spans="1:7" ht="15.75" customHeight="1">
      <c r="A19" s="3">
        <v>3</v>
      </c>
      <c r="B19" s="3">
        <v>5</v>
      </c>
      <c r="C19" s="17" t="s">
        <v>53</v>
      </c>
      <c r="D19" s="18" t="s">
        <v>41</v>
      </c>
      <c r="E19" s="6">
        <v>46.45</v>
      </c>
      <c r="F19" s="6">
        <f t="shared" si="1"/>
        <v>12</v>
      </c>
      <c r="G19" s="6"/>
    </row>
    <row r="20" spans="1:7" ht="15.75" customHeight="1">
      <c r="A20" s="3">
        <v>2</v>
      </c>
      <c r="B20" s="7">
        <v>1</v>
      </c>
      <c r="C20" s="45" t="s">
        <v>104</v>
      </c>
      <c r="D20" s="3" t="s">
        <v>57</v>
      </c>
      <c r="E20" s="6">
        <v>46.96</v>
      </c>
      <c r="F20" s="6">
        <f t="shared" si="1"/>
        <v>13</v>
      </c>
      <c r="G20" s="6"/>
    </row>
    <row r="21" spans="1:7" ht="15.75" customHeight="1">
      <c r="A21" s="70">
        <v>2</v>
      </c>
      <c r="B21" s="70">
        <v>6</v>
      </c>
      <c r="C21" s="100" t="s">
        <v>105</v>
      </c>
      <c r="D21" s="70" t="s">
        <v>16</v>
      </c>
      <c r="E21" s="66">
        <v>48.32</v>
      </c>
      <c r="F21" s="6">
        <f t="shared" si="1"/>
        <v>14</v>
      </c>
      <c r="G21" s="66"/>
    </row>
    <row r="22" spans="1:7" ht="26.25" customHeight="1">
      <c r="A22" s="85">
        <v>1</v>
      </c>
      <c r="B22" s="88">
        <v>2</v>
      </c>
      <c r="C22" s="94" t="s">
        <v>100</v>
      </c>
      <c r="D22" s="85" t="s">
        <v>57</v>
      </c>
      <c r="E22" s="86">
        <v>48.92</v>
      </c>
      <c r="F22" s="6">
        <f t="shared" si="1"/>
        <v>15</v>
      </c>
      <c r="G22" s="69"/>
    </row>
    <row r="23" spans="1:7" ht="15.75" customHeight="1">
      <c r="A23" s="67">
        <v>4</v>
      </c>
      <c r="B23" s="67">
        <v>1</v>
      </c>
      <c r="C23" s="101" t="s">
        <v>204</v>
      </c>
      <c r="D23" s="68" t="s">
        <v>16</v>
      </c>
      <c r="E23" s="69">
        <v>48.98</v>
      </c>
      <c r="F23" s="6">
        <f t="shared" si="1"/>
        <v>16</v>
      </c>
      <c r="G23" s="69"/>
    </row>
    <row r="24" spans="1:7" ht="15.75" customHeight="1">
      <c r="A24" s="85">
        <v>1</v>
      </c>
      <c r="B24" s="85">
        <v>6</v>
      </c>
      <c r="C24" s="68" t="s">
        <v>225</v>
      </c>
      <c r="D24" s="68" t="s">
        <v>16</v>
      </c>
      <c r="E24" s="86">
        <v>50.99</v>
      </c>
      <c r="F24" s="6">
        <f t="shared" si="1"/>
        <v>17</v>
      </c>
      <c r="G24" s="69"/>
    </row>
    <row r="25" spans="1:7" ht="15.75" customHeight="1">
      <c r="A25" s="85">
        <v>3</v>
      </c>
      <c r="B25" s="85">
        <v>6</v>
      </c>
      <c r="C25" s="92" t="s">
        <v>203</v>
      </c>
      <c r="D25" s="92" t="s">
        <v>16</v>
      </c>
      <c r="E25" s="86">
        <v>52.74</v>
      </c>
      <c r="F25" s="6">
        <f t="shared" si="1"/>
        <v>18</v>
      </c>
      <c r="G25" s="69"/>
    </row>
    <row r="26" spans="1:7" ht="15.75" customHeight="1">
      <c r="A26" s="85">
        <v>1</v>
      </c>
      <c r="B26" s="88">
        <v>4</v>
      </c>
      <c r="C26" s="128" t="s">
        <v>99</v>
      </c>
      <c r="D26" s="85" t="s">
        <v>57</v>
      </c>
      <c r="E26" s="86">
        <v>54.44</v>
      </c>
      <c r="F26" s="6">
        <f t="shared" si="1"/>
        <v>19</v>
      </c>
      <c r="G26" s="69"/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6">
    <sortCondition ref="E8:E26"/>
  </sortState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.140625" customWidth="1"/>
    <col min="3" max="3" width="26.5703125" customWidth="1"/>
  </cols>
  <sheetData>
    <row r="1" spans="1:11" ht="15.75" customHeight="1">
      <c r="A1" s="1" t="s">
        <v>0</v>
      </c>
      <c r="B1" s="2"/>
      <c r="C1" s="2">
        <v>29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114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4</v>
      </c>
      <c r="C8" s="40" t="s">
        <v>43</v>
      </c>
      <c r="D8" s="3" t="s">
        <v>16</v>
      </c>
      <c r="E8" s="6">
        <v>22.1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13</v>
      </c>
    </row>
    <row r="9" spans="1:11" ht="15.75" customHeight="1">
      <c r="A9" s="3">
        <v>1</v>
      </c>
      <c r="B9" s="4">
        <v>3</v>
      </c>
      <c r="C9" s="37" t="s">
        <v>116</v>
      </c>
      <c r="D9" s="3" t="s">
        <v>57</v>
      </c>
      <c r="E9" s="6">
        <v>22.48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10</v>
      </c>
    </row>
    <row r="10" spans="1:11" ht="15.75" customHeight="1">
      <c r="A10" s="3">
        <v>2</v>
      </c>
      <c r="B10" s="3">
        <v>5</v>
      </c>
      <c r="C10" s="13" t="s">
        <v>121</v>
      </c>
      <c r="D10" s="3" t="s">
        <v>21</v>
      </c>
      <c r="E10" s="6">
        <v>24.36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4</v>
      </c>
    </row>
    <row r="11" spans="1:11" ht="15">
      <c r="A11" s="3">
        <v>1</v>
      </c>
      <c r="B11" s="38">
        <v>1</v>
      </c>
      <c r="C11" s="26" t="s">
        <v>162</v>
      </c>
      <c r="D11" s="3" t="s">
        <v>41</v>
      </c>
      <c r="E11" s="6">
        <v>24.76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5</v>
      </c>
    </row>
    <row r="12" spans="1:11" ht="12.75">
      <c r="A12" s="3">
        <v>1</v>
      </c>
      <c r="B12" s="83">
        <v>2</v>
      </c>
      <c r="C12" s="54" t="s">
        <v>117</v>
      </c>
      <c r="D12" s="3" t="s">
        <v>57</v>
      </c>
      <c r="E12" s="6">
        <v>25.1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">
      <c r="A13" s="3">
        <v>1</v>
      </c>
      <c r="B13" s="3">
        <v>5</v>
      </c>
      <c r="C13" s="24" t="s">
        <v>161</v>
      </c>
      <c r="D13" s="3" t="s">
        <v>41</v>
      </c>
      <c r="E13" s="6">
        <v>26.54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24" customHeight="1">
      <c r="A14" s="3">
        <v>2</v>
      </c>
      <c r="B14" s="4">
        <v>4</v>
      </c>
      <c r="C14" s="45" t="s">
        <v>119</v>
      </c>
      <c r="D14" s="3" t="s">
        <v>57</v>
      </c>
      <c r="E14" s="6">
        <v>26.88</v>
      </c>
      <c r="F14" s="6">
        <f t="shared" si="1"/>
        <v>7</v>
      </c>
      <c r="G14" s="6"/>
    </row>
    <row r="15" spans="1:11" ht="15.75" customHeight="1">
      <c r="A15" s="3">
        <v>2</v>
      </c>
      <c r="B15" s="4">
        <v>3</v>
      </c>
      <c r="C15" s="26" t="s">
        <v>118</v>
      </c>
      <c r="D15" s="3" t="s">
        <v>41</v>
      </c>
      <c r="E15" s="6">
        <v>27.48</v>
      </c>
      <c r="F15" s="6">
        <f t="shared" si="1"/>
        <v>8</v>
      </c>
      <c r="G15" s="6"/>
    </row>
    <row r="16" spans="1:11" ht="15.75" customHeight="1">
      <c r="A16" s="3">
        <v>2</v>
      </c>
      <c r="B16" s="38">
        <v>1</v>
      </c>
      <c r="C16" s="26" t="s">
        <v>123</v>
      </c>
      <c r="D16" s="3" t="s">
        <v>41</v>
      </c>
      <c r="E16" s="6">
        <v>27.94</v>
      </c>
      <c r="F16" s="6">
        <f t="shared" si="1"/>
        <v>9</v>
      </c>
      <c r="G16" s="6"/>
    </row>
    <row r="17" spans="1:7" ht="15.75" customHeight="1">
      <c r="A17" s="3">
        <v>1</v>
      </c>
      <c r="B17" s="3">
        <v>6</v>
      </c>
      <c r="C17" s="41" t="s">
        <v>163</v>
      </c>
      <c r="D17" s="3" t="s">
        <v>41</v>
      </c>
      <c r="E17" s="6">
        <v>28.14</v>
      </c>
      <c r="F17" s="6">
        <f t="shared" si="1"/>
        <v>10</v>
      </c>
      <c r="G17" s="6"/>
    </row>
    <row r="18" spans="1:7" ht="12.75">
      <c r="A18" s="3">
        <v>2</v>
      </c>
      <c r="B18" s="83">
        <v>2</v>
      </c>
      <c r="C18" s="32" t="s">
        <v>120</v>
      </c>
      <c r="D18" s="3" t="s">
        <v>21</v>
      </c>
      <c r="E18" s="6">
        <v>28.14</v>
      </c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74" t="s">
        <v>242</v>
      </c>
      <c r="D19" s="75" t="s">
        <v>16</v>
      </c>
      <c r="E19" s="6">
        <v>30.74</v>
      </c>
      <c r="F19" s="6">
        <f t="shared" si="1"/>
        <v>12</v>
      </c>
      <c r="G19" s="6"/>
    </row>
    <row r="20" spans="1:7" ht="15.75" customHeight="1">
      <c r="A20" s="3">
        <v>3</v>
      </c>
      <c r="B20" s="4">
        <v>3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4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7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9">
    <sortCondition ref="E8:E19"/>
  </sortState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.5703125" customWidth="1"/>
    <col min="3" max="3" width="26.85546875" customWidth="1"/>
  </cols>
  <sheetData>
    <row r="1" spans="1:11" ht="15.75" customHeight="1">
      <c r="A1" s="1" t="s">
        <v>0</v>
      </c>
      <c r="B1" s="2"/>
      <c r="C1" s="2">
        <v>30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114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4</v>
      </c>
      <c r="C8" s="11" t="s">
        <v>47</v>
      </c>
      <c r="D8" s="3" t="s">
        <v>16</v>
      </c>
      <c r="E8" s="6">
        <v>39.83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27</v>
      </c>
    </row>
    <row r="9" spans="1:11" ht="15.75" customHeight="1">
      <c r="A9" s="3">
        <v>1</v>
      </c>
      <c r="B9" s="3">
        <v>6</v>
      </c>
      <c r="C9" s="40" t="s">
        <v>128</v>
      </c>
      <c r="D9" s="3" t="s">
        <v>16</v>
      </c>
      <c r="E9" s="6">
        <v>39.83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5</v>
      </c>
    </row>
    <row r="10" spans="1:11" ht="15.75" customHeight="1">
      <c r="A10" s="3">
        <v>1</v>
      </c>
      <c r="B10" s="38">
        <v>2</v>
      </c>
      <c r="C10" s="19" t="s">
        <v>124</v>
      </c>
      <c r="D10" s="3" t="s">
        <v>57</v>
      </c>
      <c r="E10" s="6">
        <v>41.69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3</v>
      </c>
      <c r="B11" s="83">
        <v>2</v>
      </c>
      <c r="C11" s="102" t="s">
        <v>134</v>
      </c>
      <c r="D11" s="6" t="s">
        <v>16</v>
      </c>
      <c r="E11" s="6">
        <v>42.71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2</v>
      </c>
      <c r="B12" s="3">
        <v>5</v>
      </c>
      <c r="C12" s="25" t="s">
        <v>133</v>
      </c>
      <c r="D12" s="3" t="s">
        <v>16</v>
      </c>
      <c r="E12" s="6">
        <v>42.81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25.5" customHeight="1">
      <c r="A13" s="3">
        <v>1</v>
      </c>
      <c r="B13" s="38">
        <v>1</v>
      </c>
      <c r="C13" s="12" t="s">
        <v>127</v>
      </c>
      <c r="D13" s="3" t="s">
        <v>16</v>
      </c>
      <c r="E13" s="6">
        <v>44.35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38">
        <v>1</v>
      </c>
      <c r="C14" s="28" t="s">
        <v>106</v>
      </c>
      <c r="D14" s="3" t="s">
        <v>41</v>
      </c>
      <c r="E14" s="6">
        <v>45.66</v>
      </c>
      <c r="F14" s="6">
        <f t="shared" si="1"/>
        <v>7</v>
      </c>
      <c r="G14" s="6"/>
    </row>
    <row r="15" spans="1:11" ht="12.75">
      <c r="A15" s="3">
        <v>3</v>
      </c>
      <c r="B15" s="83">
        <v>3</v>
      </c>
      <c r="C15" s="58" t="s">
        <v>209</v>
      </c>
      <c r="D15" s="58" t="s">
        <v>57</v>
      </c>
      <c r="E15" s="6">
        <v>47.09</v>
      </c>
      <c r="F15" s="6">
        <f t="shared" si="1"/>
        <v>8</v>
      </c>
      <c r="G15" s="6"/>
    </row>
    <row r="16" spans="1:11" ht="15.75" customHeight="1">
      <c r="A16" s="3">
        <v>2</v>
      </c>
      <c r="B16" s="38">
        <v>3</v>
      </c>
      <c r="C16" s="38" t="s">
        <v>129</v>
      </c>
      <c r="D16" s="3" t="s">
        <v>16</v>
      </c>
      <c r="E16" s="6">
        <v>48.36</v>
      </c>
      <c r="F16" s="6">
        <f t="shared" si="1"/>
        <v>9</v>
      </c>
      <c r="G16" s="6"/>
    </row>
    <row r="17" spans="1:7" ht="23.25" customHeight="1">
      <c r="A17" s="3">
        <v>2</v>
      </c>
      <c r="B17" s="3">
        <v>6</v>
      </c>
      <c r="C17" s="37" t="s">
        <v>135</v>
      </c>
      <c r="D17" s="3" t="s">
        <v>57</v>
      </c>
      <c r="E17" s="6">
        <v>51.25</v>
      </c>
      <c r="F17" s="6">
        <f t="shared" si="1"/>
        <v>10</v>
      </c>
      <c r="G17" s="6"/>
    </row>
    <row r="18" spans="1:7" ht="15.75" customHeight="1">
      <c r="A18" s="3">
        <v>1</v>
      </c>
      <c r="B18" s="3">
        <v>5</v>
      </c>
      <c r="C18" s="83" t="s">
        <v>125</v>
      </c>
      <c r="D18" s="43" t="s">
        <v>16</v>
      </c>
      <c r="E18" s="6">
        <v>55.22</v>
      </c>
      <c r="F18" s="6">
        <f t="shared" si="1"/>
        <v>11</v>
      </c>
      <c r="G18" s="6"/>
    </row>
    <row r="19" spans="1:7" ht="15.75" customHeight="1">
      <c r="A19" s="3">
        <v>3</v>
      </c>
      <c r="B19" s="4">
        <v>4</v>
      </c>
      <c r="C19" s="97" t="s">
        <v>227</v>
      </c>
      <c r="D19" s="75" t="s">
        <v>41</v>
      </c>
      <c r="E19" s="6" t="s">
        <v>295</v>
      </c>
      <c r="F19" s="6">
        <f t="shared" si="1"/>
        <v>12</v>
      </c>
      <c r="G19" s="6"/>
    </row>
    <row r="20" spans="1:7" ht="15.75" customHeight="1">
      <c r="A20" s="3">
        <v>3</v>
      </c>
      <c r="B20" s="3">
        <v>5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7">
        <v>1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">
        <v>6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F23" s="6">
        <f t="shared" si="1"/>
        <v>16</v>
      </c>
    </row>
    <row r="24" spans="1:7" ht="15.75" customHeight="1"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9">
    <sortCondition ref="E8:E19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.28515625" customWidth="1"/>
    <col min="3" max="3" width="27.140625" customWidth="1"/>
  </cols>
  <sheetData>
    <row r="1" spans="1:11" ht="15.75" customHeight="1">
      <c r="A1" s="1" t="s">
        <v>0</v>
      </c>
      <c r="B1" s="2"/>
      <c r="C1" s="2">
        <v>31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427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3</v>
      </c>
      <c r="C8" s="40" t="s">
        <v>138</v>
      </c>
      <c r="D8" s="3" t="s">
        <v>16</v>
      </c>
      <c r="E8" s="6">
        <v>24.73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15</v>
      </c>
    </row>
    <row r="9" spans="1:11" ht="15.75" customHeight="1">
      <c r="A9" s="3">
        <v>1</v>
      </c>
      <c r="B9" s="4">
        <v>2</v>
      </c>
      <c r="C9" s="14" t="s">
        <v>294</v>
      </c>
      <c r="D9" s="3" t="s">
        <v>41</v>
      </c>
      <c r="E9" s="6">
        <v>25.29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9</v>
      </c>
    </row>
    <row r="10" spans="1:11" ht="12.75">
      <c r="A10" s="3">
        <v>1</v>
      </c>
      <c r="B10" s="3">
        <v>5</v>
      </c>
      <c r="C10" s="64" t="s">
        <v>218</v>
      </c>
      <c r="D10" s="64" t="s">
        <v>57</v>
      </c>
      <c r="E10" s="6">
        <v>25.42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8</v>
      </c>
    </row>
    <row r="11" spans="1:11" ht="15.75" customHeight="1">
      <c r="A11" s="3">
        <v>1</v>
      </c>
      <c r="B11" s="38">
        <v>1</v>
      </c>
      <c r="C11" s="73" t="s">
        <v>210</v>
      </c>
      <c r="D11" s="64" t="s">
        <v>57</v>
      </c>
      <c r="E11" s="6">
        <v>27.37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83">
        <v>4</v>
      </c>
      <c r="C12" s="73" t="s">
        <v>235</v>
      </c>
      <c r="D12" s="64" t="s">
        <v>16</v>
      </c>
      <c r="E12" s="6">
        <v>30.76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">
        <v>6</v>
      </c>
      <c r="C13" s="73" t="s">
        <v>183</v>
      </c>
      <c r="D13" s="64" t="s">
        <v>57</v>
      </c>
      <c r="E13" s="6">
        <v>31.62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3</v>
      </c>
      <c r="C14" s="12"/>
      <c r="D14" s="3"/>
      <c r="E14" s="6"/>
      <c r="F14" s="6">
        <f t="shared" si="1"/>
        <v>7</v>
      </c>
      <c r="G14" s="6"/>
    </row>
    <row r="15" spans="1:11" ht="15.75" customHeight="1">
      <c r="A15" s="3">
        <v>2</v>
      </c>
      <c r="B15" s="4">
        <v>4</v>
      </c>
      <c r="C15" s="12"/>
      <c r="D15" s="3"/>
      <c r="E15" s="6"/>
      <c r="F15" s="6">
        <f t="shared" si="1"/>
        <v>8</v>
      </c>
      <c r="G15" s="6"/>
    </row>
    <row r="16" spans="1:11" ht="15.75" customHeight="1">
      <c r="A16" s="3">
        <v>2</v>
      </c>
      <c r="B16" s="4">
        <v>2</v>
      </c>
      <c r="C16" s="12"/>
      <c r="D16" s="3"/>
      <c r="E16" s="6"/>
      <c r="F16" s="6">
        <f t="shared" si="1"/>
        <v>9</v>
      </c>
      <c r="G16" s="6"/>
    </row>
    <row r="17" spans="1:7" ht="15.75" customHeight="1">
      <c r="A17" s="3">
        <v>2</v>
      </c>
      <c r="B17" s="3">
        <v>5</v>
      </c>
      <c r="C17" s="12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7">
        <v>1</v>
      </c>
      <c r="C18" s="12"/>
      <c r="D18" s="3"/>
      <c r="E18" s="6"/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12"/>
      <c r="D19" s="3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3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4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7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3">
    <sortCondition ref="E8:E13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9.28515625" customWidth="1"/>
    <col min="3" max="3" width="27.140625" customWidth="1"/>
  </cols>
  <sheetData>
    <row r="1" spans="1:11" ht="15.75" customHeight="1">
      <c r="A1" s="1" t="s">
        <v>0</v>
      </c>
      <c r="B1" s="2"/>
      <c r="C1" s="2">
        <v>31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78" t="s">
        <v>219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8">
        <v>4</v>
      </c>
      <c r="C8" s="40" t="s">
        <v>164</v>
      </c>
      <c r="D8" s="3" t="s">
        <v>16</v>
      </c>
      <c r="E8" s="6">
        <v>32.96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16</v>
      </c>
    </row>
    <row r="9" spans="1:11" ht="15.75" customHeight="1">
      <c r="A9" s="3">
        <v>1</v>
      </c>
      <c r="B9" s="38">
        <v>3</v>
      </c>
      <c r="C9" s="76" t="s">
        <v>220</v>
      </c>
      <c r="D9" s="64" t="s">
        <v>57</v>
      </c>
      <c r="E9" s="6">
        <v>33.07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15</v>
      </c>
    </row>
    <row r="10" spans="1:11" ht="12.75">
      <c r="A10" s="3">
        <v>1</v>
      </c>
      <c r="B10" s="3">
        <v>5</v>
      </c>
      <c r="C10" s="64" t="s">
        <v>221</v>
      </c>
      <c r="D10" s="64" t="s">
        <v>57</v>
      </c>
      <c r="E10" s="6">
        <v>38.08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1</v>
      </c>
      <c r="B11" s="38">
        <v>1</v>
      </c>
      <c r="C11" s="73" t="s">
        <v>223</v>
      </c>
      <c r="D11" s="64" t="s">
        <v>16</v>
      </c>
      <c r="E11" s="6">
        <v>41.46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83">
        <v>2</v>
      </c>
      <c r="C12" s="122" t="s">
        <v>184</v>
      </c>
      <c r="D12" s="64" t="s">
        <v>57</v>
      </c>
      <c r="E12" s="6">
        <v>45.33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">
        <v>6</v>
      </c>
      <c r="C13" s="73"/>
      <c r="D13" s="64"/>
      <c r="E13" s="6"/>
      <c r="F13" s="6">
        <f t="shared" si="1"/>
        <v>6</v>
      </c>
    </row>
    <row r="14" spans="1:11" ht="15.75" customHeight="1">
      <c r="A14" s="3">
        <v>2</v>
      </c>
      <c r="B14" s="38">
        <v>3</v>
      </c>
      <c r="C14" s="30"/>
      <c r="D14" s="3"/>
      <c r="E14" s="6"/>
      <c r="F14" s="6">
        <f t="shared" si="1"/>
        <v>7</v>
      </c>
      <c r="G14" s="6"/>
    </row>
    <row r="15" spans="1:11" ht="15.75" customHeight="1">
      <c r="A15" s="3">
        <v>2</v>
      </c>
      <c r="B15" s="38">
        <v>4</v>
      </c>
      <c r="C15" s="30"/>
      <c r="D15" s="3"/>
      <c r="E15" s="6"/>
      <c r="F15" s="6">
        <f t="shared" si="1"/>
        <v>8</v>
      </c>
      <c r="G15" s="6"/>
    </row>
    <row r="16" spans="1:11" ht="15.75" customHeight="1">
      <c r="A16" s="3">
        <v>2</v>
      </c>
      <c r="B16" s="38">
        <v>2</v>
      </c>
      <c r="C16" s="30"/>
      <c r="D16" s="3"/>
      <c r="E16" s="6"/>
      <c r="F16" s="6">
        <f t="shared" si="1"/>
        <v>9</v>
      </c>
      <c r="G16" s="6"/>
    </row>
    <row r="17" spans="1:7" ht="15.75" customHeight="1">
      <c r="A17" s="3">
        <v>2</v>
      </c>
      <c r="B17" s="3">
        <v>5</v>
      </c>
      <c r="C17" s="30"/>
      <c r="D17" s="3"/>
      <c r="E17" s="6"/>
      <c r="F17" s="6">
        <f t="shared" si="1"/>
        <v>10</v>
      </c>
      <c r="G17" s="6"/>
    </row>
    <row r="18" spans="1:7" ht="15.75" customHeight="1">
      <c r="A18" s="3">
        <v>2</v>
      </c>
      <c r="B18" s="56">
        <v>1</v>
      </c>
      <c r="C18" s="30"/>
      <c r="D18" s="3"/>
      <c r="E18" s="6"/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30"/>
      <c r="D19" s="3"/>
      <c r="E19" s="6"/>
      <c r="F19" s="6">
        <f t="shared" si="1"/>
        <v>12</v>
      </c>
      <c r="G19" s="6"/>
    </row>
    <row r="20" spans="1:7" ht="15.75" customHeight="1">
      <c r="A20" s="3">
        <v>3</v>
      </c>
      <c r="B20" s="38">
        <v>3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38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8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56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2">
    <sortCondition ref="E8:E12"/>
  </sortState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.28515625" customWidth="1"/>
    <col min="3" max="3" width="24.28515625" customWidth="1"/>
  </cols>
  <sheetData>
    <row r="1" spans="1:11" ht="15.75" customHeight="1">
      <c r="A1" s="1" t="s">
        <v>0</v>
      </c>
      <c r="B1" s="2"/>
      <c r="C1" s="2">
        <v>32</v>
      </c>
    </row>
    <row r="2" spans="1:11" ht="15.75" customHeight="1">
      <c r="A2" s="1" t="s">
        <v>2</v>
      </c>
      <c r="B2" s="2"/>
      <c r="C2" s="2">
        <v>25</v>
      </c>
    </row>
    <row r="3" spans="1:11" ht="15.75" customHeight="1">
      <c r="A3" s="1" t="s">
        <v>3</v>
      </c>
      <c r="B3" s="2"/>
      <c r="C3" s="2" t="s">
        <v>154</v>
      </c>
    </row>
    <row r="4" spans="1:11" ht="15.75" customHeight="1">
      <c r="A4" s="1" t="s">
        <v>5</v>
      </c>
      <c r="B4" s="2"/>
      <c r="C4" s="2" t="s">
        <v>137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2.75">
      <c r="A8" s="3">
        <v>1</v>
      </c>
      <c r="B8" s="4">
        <v>4</v>
      </c>
      <c r="C8" s="40" t="s">
        <v>165</v>
      </c>
      <c r="D8" s="3" t="s">
        <v>28</v>
      </c>
      <c r="E8" s="6">
        <v>18.86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9</v>
      </c>
    </row>
    <row r="9" spans="1:11" ht="15.75" customHeight="1">
      <c r="A9" s="3">
        <v>2</v>
      </c>
      <c r="B9" s="4">
        <v>2</v>
      </c>
      <c r="C9" s="19" t="s">
        <v>145</v>
      </c>
      <c r="D9" s="3" t="s">
        <v>57</v>
      </c>
      <c r="E9" s="6">
        <v>20.8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8</v>
      </c>
    </row>
    <row r="10" spans="1:11" ht="15.75" customHeight="1">
      <c r="A10" s="3">
        <v>2</v>
      </c>
      <c r="B10" s="38">
        <v>1</v>
      </c>
      <c r="C10" s="129" t="s">
        <v>236</v>
      </c>
      <c r="D10" s="75" t="s">
        <v>16</v>
      </c>
      <c r="E10" s="6">
        <v>21.37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2</v>
      </c>
    </row>
    <row r="11" spans="1:11" ht="15.75" customHeight="1">
      <c r="A11" s="3">
        <v>2</v>
      </c>
      <c r="B11" s="38">
        <v>4</v>
      </c>
      <c r="C11" s="5" t="s">
        <v>143</v>
      </c>
      <c r="D11" s="3" t="s">
        <v>16</v>
      </c>
      <c r="E11" s="6">
        <v>23.06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2</v>
      </c>
      <c r="B12" s="83">
        <v>3</v>
      </c>
      <c r="C12" s="46" t="s">
        <v>166</v>
      </c>
      <c r="D12" s="3" t="s">
        <v>41</v>
      </c>
      <c r="E12" s="6">
        <v>23.12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13</v>
      </c>
    </row>
    <row r="13" spans="1:11" ht="15.75" customHeight="1">
      <c r="A13" s="3">
        <v>1</v>
      </c>
      <c r="B13" s="3">
        <v>6</v>
      </c>
      <c r="C13" s="5" t="s">
        <v>142</v>
      </c>
      <c r="D13" s="3" t="s">
        <v>16</v>
      </c>
      <c r="E13" s="6">
        <v>23.68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26.25" customHeight="1">
      <c r="A14" s="3">
        <v>1</v>
      </c>
      <c r="B14" s="3">
        <v>5</v>
      </c>
      <c r="C14" s="38" t="s">
        <v>49</v>
      </c>
      <c r="D14" s="3" t="s">
        <v>16</v>
      </c>
      <c r="E14" s="6">
        <v>24.11</v>
      </c>
      <c r="F14" s="6">
        <f t="shared" si="1"/>
        <v>7</v>
      </c>
      <c r="G14" s="6"/>
    </row>
    <row r="15" spans="1:11" ht="15.75" customHeight="1">
      <c r="A15" s="3">
        <v>1</v>
      </c>
      <c r="B15" s="4">
        <v>3</v>
      </c>
      <c r="C15" s="46" t="s">
        <v>139</v>
      </c>
      <c r="D15" s="3" t="s">
        <v>41</v>
      </c>
      <c r="E15" s="6">
        <v>24.48</v>
      </c>
      <c r="F15" s="6">
        <f t="shared" si="1"/>
        <v>8</v>
      </c>
      <c r="G15" s="6"/>
    </row>
    <row r="16" spans="1:11" ht="15.75" customHeight="1">
      <c r="A16" s="3">
        <v>1</v>
      </c>
      <c r="B16" s="4">
        <v>2</v>
      </c>
      <c r="C16" s="37" t="s">
        <v>140</v>
      </c>
      <c r="D16" s="3" t="s">
        <v>57</v>
      </c>
      <c r="E16" s="6">
        <v>27.04</v>
      </c>
      <c r="F16" s="6">
        <f t="shared" si="1"/>
        <v>9</v>
      </c>
      <c r="G16" s="6"/>
    </row>
    <row r="17" spans="1:7" ht="15.75" customHeight="1">
      <c r="A17" s="3">
        <v>1</v>
      </c>
      <c r="B17" s="7">
        <v>1</v>
      </c>
      <c r="C17" s="30" t="s">
        <v>141</v>
      </c>
      <c r="D17" s="3" t="s">
        <v>16</v>
      </c>
      <c r="E17" s="6">
        <v>29.56</v>
      </c>
      <c r="F17" s="6">
        <f t="shared" si="1"/>
        <v>10</v>
      </c>
      <c r="G17" s="6"/>
    </row>
    <row r="18" spans="1:7" ht="15.75" customHeight="1">
      <c r="A18" s="3">
        <v>2</v>
      </c>
      <c r="B18" s="3">
        <v>6</v>
      </c>
      <c r="C18" s="12"/>
      <c r="D18" s="3"/>
      <c r="E18" s="6"/>
      <c r="F18" s="6">
        <f t="shared" si="1"/>
        <v>11</v>
      </c>
      <c r="G18" s="6"/>
    </row>
    <row r="19" spans="1:7" ht="15.75" customHeight="1">
      <c r="A19" s="3">
        <v>3</v>
      </c>
      <c r="B19" s="4">
        <v>3</v>
      </c>
      <c r="C19" s="6"/>
      <c r="D19" s="6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4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2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7">
        <v>1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7">
    <sortCondition ref="E8:E17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/>
  </sheetViews>
  <sheetFormatPr defaultColWidth="14.42578125" defaultRowHeight="15.75" customHeight="1"/>
  <cols>
    <col min="3" max="3" width="37.42578125" customWidth="1"/>
  </cols>
  <sheetData>
    <row r="1" spans="1:11" ht="15.75" customHeight="1">
      <c r="A1" s="1" t="s">
        <v>0</v>
      </c>
      <c r="B1" s="2"/>
      <c r="C1" s="2">
        <v>38</v>
      </c>
      <c r="G1" s="1"/>
      <c r="H1" s="1"/>
    </row>
    <row r="2" spans="1:11" ht="15.75" customHeight="1">
      <c r="A2" s="1" t="s">
        <v>2</v>
      </c>
      <c r="B2" s="2"/>
      <c r="C2" s="2" t="s">
        <v>171</v>
      </c>
    </row>
    <row r="3" spans="1:11" ht="15.75" customHeight="1">
      <c r="A3" s="1" t="s">
        <v>3</v>
      </c>
      <c r="B3" s="2"/>
      <c r="C3" s="2" t="s">
        <v>172</v>
      </c>
      <c r="G3" s="48"/>
      <c r="H3" s="48"/>
    </row>
    <row r="4" spans="1:11" ht="15.75" customHeight="1">
      <c r="A4" s="1" t="s">
        <v>5</v>
      </c>
      <c r="B4" s="2"/>
      <c r="C4" s="2" t="s">
        <v>173</v>
      </c>
      <c r="G4" s="48"/>
      <c r="H4" s="48"/>
    </row>
    <row r="5" spans="1:11" ht="15.75" customHeight="1">
      <c r="A5" s="1" t="s">
        <v>7</v>
      </c>
      <c r="B5" s="2"/>
      <c r="C5" s="2" t="s">
        <v>174</v>
      </c>
      <c r="G5" s="48"/>
      <c r="H5" s="48"/>
    </row>
    <row r="6" spans="1:11" ht="15.75" customHeight="1">
      <c r="G6" s="48"/>
      <c r="H6" s="48"/>
    </row>
    <row r="7" spans="1:11" ht="15.75" customHeight="1">
      <c r="A7" s="3" t="s">
        <v>9</v>
      </c>
      <c r="B7" s="3" t="s">
        <v>10</v>
      </c>
      <c r="C7" s="3" t="s">
        <v>175</v>
      </c>
      <c r="D7" s="3" t="s">
        <v>12</v>
      </c>
      <c r="E7" s="3" t="s">
        <v>13</v>
      </c>
      <c r="F7" s="3" t="s">
        <v>14</v>
      </c>
      <c r="G7" s="3" t="s">
        <v>56</v>
      </c>
      <c r="H7" s="48"/>
    </row>
    <row r="8" spans="1:11" ht="15.75" customHeight="1">
      <c r="A8" s="3">
        <v>1</v>
      </c>
      <c r="B8" s="3">
        <v>4</v>
      </c>
      <c r="C8" s="33" t="s">
        <v>41</v>
      </c>
      <c r="D8" s="3" t="s">
        <v>41</v>
      </c>
      <c r="E8" s="6" t="s">
        <v>327</v>
      </c>
      <c r="F8" s="6">
        <v>1</v>
      </c>
      <c r="G8">
        <f>+SUMIF('Puntos por prueba'!$A$1:$A$6,'A1'!F8,'Puntos por prueba'!$B$1:$B$6)*2</f>
        <v>26</v>
      </c>
      <c r="H8" s="48"/>
      <c r="J8" t="s">
        <v>16</v>
      </c>
      <c r="K8">
        <f>+SUMIF($D:$D,J8,$G:$G)</f>
        <v>28</v>
      </c>
    </row>
    <row r="9" spans="1:11" ht="15.75" customHeight="1">
      <c r="A9" s="3">
        <v>2</v>
      </c>
      <c r="B9" s="4">
        <v>2</v>
      </c>
      <c r="C9" s="33" t="s">
        <v>334</v>
      </c>
      <c r="D9" s="3" t="s">
        <v>16</v>
      </c>
      <c r="E9" s="6" t="s">
        <v>335</v>
      </c>
      <c r="F9" s="6">
        <f>+F8+1</f>
        <v>2</v>
      </c>
      <c r="G9">
        <f>+SUMIF('Puntos por prueba'!$A$1:$A$6,'A1'!F9,'Puntos por prueba'!$B$1:$B$6)*2</f>
        <v>16</v>
      </c>
      <c r="H9" s="48"/>
      <c r="J9" t="s">
        <v>57</v>
      </c>
      <c r="K9">
        <f t="shared" ref="K9:K12" si="0">+SUMIF($D:$D,J9,$G:$G)</f>
        <v>10</v>
      </c>
    </row>
    <row r="10" spans="1:11" ht="15.75" customHeight="1">
      <c r="A10" s="3">
        <v>1</v>
      </c>
      <c r="B10" s="4">
        <v>1</v>
      </c>
      <c r="C10" s="33" t="s">
        <v>321</v>
      </c>
      <c r="D10" s="3" t="s">
        <v>57</v>
      </c>
      <c r="E10" s="6" t="s">
        <v>322</v>
      </c>
      <c r="F10" s="6">
        <f t="shared" ref="F10:F27" si="1">+F9+1</f>
        <v>3</v>
      </c>
      <c r="G10">
        <f>+SUMIF('Puntos por prueba'!$A$1:$A$6,'A1'!F10,'Puntos por prueba'!$B$1:$B$6)*2</f>
        <v>10</v>
      </c>
      <c r="H10" s="48"/>
      <c r="J10" t="s">
        <v>41</v>
      </c>
      <c r="K10">
        <f t="shared" si="0"/>
        <v>26</v>
      </c>
    </row>
    <row r="11" spans="1:11" ht="15.75" customHeight="1">
      <c r="A11" s="3">
        <v>2</v>
      </c>
      <c r="B11" s="38">
        <v>3</v>
      </c>
      <c r="C11" s="33" t="s">
        <v>336</v>
      </c>
      <c r="D11" s="3" t="s">
        <v>16</v>
      </c>
      <c r="E11" s="6" t="s">
        <v>337</v>
      </c>
      <c r="F11" s="6">
        <f t="shared" si="1"/>
        <v>4</v>
      </c>
      <c r="G11">
        <f>+SUMIF('Puntos por prueba'!$A$1:$A$6,'A1'!F11,'Puntos por prueba'!$B$1:$B$6)*2</f>
        <v>6</v>
      </c>
      <c r="H11" s="48"/>
      <c r="J11" t="s">
        <v>21</v>
      </c>
      <c r="K11">
        <f t="shared" si="0"/>
        <v>0</v>
      </c>
    </row>
    <row r="12" spans="1:11" ht="15.75" customHeight="1">
      <c r="A12" s="3">
        <v>1</v>
      </c>
      <c r="B12" s="7">
        <v>5</v>
      </c>
      <c r="C12" s="33" t="s">
        <v>330</v>
      </c>
      <c r="D12" s="3" t="s">
        <v>16</v>
      </c>
      <c r="E12" s="6" t="s">
        <v>328</v>
      </c>
      <c r="F12" s="6">
        <f t="shared" si="1"/>
        <v>5</v>
      </c>
      <c r="G12">
        <f>+SUMIF('Puntos por prueba'!$A$1:$A$6,'A1'!F12,'Puntos por prueba'!$B$1:$B$6)*2</f>
        <v>4</v>
      </c>
      <c r="H12" s="48"/>
      <c r="J12" t="s">
        <v>28</v>
      </c>
      <c r="K12">
        <f t="shared" si="0"/>
        <v>0</v>
      </c>
    </row>
    <row r="13" spans="1:11" ht="15.75" customHeight="1">
      <c r="A13" s="3">
        <v>2</v>
      </c>
      <c r="B13" s="38">
        <v>5</v>
      </c>
      <c r="C13" s="33" t="s">
        <v>339</v>
      </c>
      <c r="D13" s="3" t="s">
        <v>16</v>
      </c>
      <c r="E13" s="6" t="s">
        <v>340</v>
      </c>
      <c r="F13" s="6">
        <f t="shared" si="1"/>
        <v>6</v>
      </c>
      <c r="G13">
        <f>+SUMIF('Puntos por prueba'!$A$1:$A$6,'A1'!F13,'Puntos por prueba'!$B$1:$B$6)*2</f>
        <v>2</v>
      </c>
      <c r="H13" s="48"/>
    </row>
    <row r="14" spans="1:11" ht="15.75" customHeight="1">
      <c r="A14" s="3">
        <v>2</v>
      </c>
      <c r="B14" s="4">
        <v>1</v>
      </c>
      <c r="C14" s="33" t="s">
        <v>332</v>
      </c>
      <c r="D14" s="3" t="s">
        <v>16</v>
      </c>
      <c r="E14" s="6" t="s">
        <v>333</v>
      </c>
      <c r="F14" s="6">
        <f t="shared" si="1"/>
        <v>7</v>
      </c>
      <c r="G14" s="6"/>
      <c r="H14" s="48"/>
    </row>
    <row r="15" spans="1:11" ht="15.75" customHeight="1">
      <c r="A15" s="3">
        <v>2</v>
      </c>
      <c r="B15" s="3">
        <v>4</v>
      </c>
      <c r="C15" s="34" t="s">
        <v>27</v>
      </c>
      <c r="D15" s="3" t="s">
        <v>16</v>
      </c>
      <c r="E15" s="6" t="s">
        <v>338</v>
      </c>
      <c r="F15" s="6">
        <f t="shared" si="1"/>
        <v>8</v>
      </c>
      <c r="G15" s="6"/>
      <c r="H15" s="48"/>
    </row>
    <row r="16" spans="1:11" ht="15.75" customHeight="1">
      <c r="A16" s="3">
        <v>1</v>
      </c>
      <c r="B16" s="4">
        <v>2</v>
      </c>
      <c r="C16" s="34" t="s">
        <v>323</v>
      </c>
      <c r="D16" s="3" t="s">
        <v>57</v>
      </c>
      <c r="E16" s="6" t="s">
        <v>324</v>
      </c>
      <c r="F16" s="6">
        <f t="shared" si="1"/>
        <v>9</v>
      </c>
      <c r="G16" s="6"/>
      <c r="H16" s="49"/>
    </row>
    <row r="17" spans="1:8" ht="15.75" customHeight="1">
      <c r="A17" s="3">
        <v>1</v>
      </c>
      <c r="B17" s="3">
        <v>6</v>
      </c>
      <c r="C17" s="34" t="s">
        <v>331</v>
      </c>
      <c r="D17" s="3" t="s">
        <v>16</v>
      </c>
      <c r="E17" s="6" t="s">
        <v>329</v>
      </c>
      <c r="F17" s="6">
        <f t="shared" si="1"/>
        <v>10</v>
      </c>
      <c r="G17" s="6"/>
      <c r="H17" s="48"/>
    </row>
    <row r="18" spans="1:8" ht="15.75" customHeight="1">
      <c r="A18" s="3">
        <v>1</v>
      </c>
      <c r="B18" s="83">
        <v>3</v>
      </c>
      <c r="C18" s="34" t="s">
        <v>325</v>
      </c>
      <c r="D18" s="3" t="s">
        <v>57</v>
      </c>
      <c r="E18" s="6" t="s">
        <v>326</v>
      </c>
      <c r="F18" s="6">
        <f t="shared" si="1"/>
        <v>11</v>
      </c>
      <c r="G18" s="6"/>
      <c r="H18" s="48"/>
    </row>
    <row r="19" spans="1:8" ht="15.75" customHeight="1">
      <c r="A19" s="3">
        <v>2</v>
      </c>
      <c r="B19" s="3"/>
      <c r="C19" s="12"/>
      <c r="D19" s="3"/>
      <c r="E19" s="6"/>
      <c r="F19" s="6">
        <f t="shared" si="1"/>
        <v>12</v>
      </c>
      <c r="G19" s="6"/>
      <c r="H19" s="48"/>
    </row>
    <row r="20" spans="1:8" ht="15.75" customHeight="1">
      <c r="A20" s="3">
        <v>3</v>
      </c>
      <c r="B20" s="4"/>
      <c r="C20" s="6"/>
      <c r="D20" s="6"/>
      <c r="E20" s="6"/>
      <c r="F20" s="6">
        <f t="shared" si="1"/>
        <v>13</v>
      </c>
      <c r="G20" s="6"/>
      <c r="H20" s="48"/>
    </row>
    <row r="21" spans="1:8" ht="15.75" customHeight="1">
      <c r="A21" s="3">
        <v>3</v>
      </c>
      <c r="B21" s="4"/>
      <c r="C21" s="6"/>
      <c r="D21" s="6"/>
      <c r="E21" s="6"/>
      <c r="F21" s="6">
        <f t="shared" si="1"/>
        <v>14</v>
      </c>
      <c r="G21" s="6"/>
      <c r="H21" s="1"/>
    </row>
    <row r="22" spans="1:8" ht="15.75" customHeight="1">
      <c r="A22" s="3">
        <v>3</v>
      </c>
      <c r="B22" s="4"/>
      <c r="C22" s="6"/>
      <c r="D22" s="6"/>
      <c r="E22" s="6"/>
      <c r="F22" s="6">
        <f t="shared" si="1"/>
        <v>15</v>
      </c>
      <c r="G22" s="6"/>
      <c r="H22" s="1"/>
    </row>
    <row r="23" spans="1:8" ht="15.75" customHeight="1">
      <c r="A23" s="3">
        <v>3</v>
      </c>
      <c r="B23" s="3"/>
      <c r="C23" s="6"/>
      <c r="D23" s="6"/>
      <c r="E23" s="6"/>
      <c r="F23" s="6">
        <f t="shared" si="1"/>
        <v>16</v>
      </c>
      <c r="G23" s="6"/>
      <c r="H23" s="7"/>
    </row>
    <row r="24" spans="1:8" ht="15.75" customHeight="1">
      <c r="A24" s="3">
        <v>3</v>
      </c>
      <c r="B24" s="7"/>
      <c r="C24" s="6"/>
      <c r="D24" s="6"/>
      <c r="E24" s="6"/>
      <c r="F24" s="6">
        <f t="shared" si="1"/>
        <v>17</v>
      </c>
      <c r="G24" s="6"/>
    </row>
    <row r="25" spans="1:8" ht="15.75" customHeight="1">
      <c r="A25" s="3">
        <v>3</v>
      </c>
      <c r="B25" s="3"/>
      <c r="C25" s="6"/>
      <c r="D25" s="6"/>
      <c r="E25" s="6"/>
      <c r="F25" s="6">
        <f t="shared" si="1"/>
        <v>18</v>
      </c>
      <c r="G25" s="6"/>
    </row>
    <row r="26" spans="1:8" ht="15.75" customHeight="1">
      <c r="F26" s="6">
        <f t="shared" si="1"/>
        <v>19</v>
      </c>
    </row>
    <row r="27" spans="1:8" ht="15.75" customHeight="1">
      <c r="F27" s="6">
        <f t="shared" si="1"/>
        <v>20</v>
      </c>
    </row>
    <row r="28" spans="1:8" ht="12.75">
      <c r="A28" s="1"/>
      <c r="D28" s="1"/>
      <c r="F28" s="6"/>
    </row>
    <row r="29" spans="1:8" ht="15.75" customHeight="1">
      <c r="F29" s="6"/>
    </row>
    <row r="30" spans="1:8" ht="12.75">
      <c r="A30" s="131"/>
      <c r="B30" s="132"/>
      <c r="C30" s="131"/>
      <c r="D30" s="133"/>
      <c r="F30" s="6"/>
    </row>
    <row r="31" spans="1:8" ht="12.75">
      <c r="A31" s="131"/>
      <c r="B31" s="132"/>
      <c r="C31" s="131"/>
      <c r="D31" s="134"/>
      <c r="F31" s="6"/>
    </row>
    <row r="32" spans="1:8" ht="12.75">
      <c r="A32" s="131"/>
      <c r="B32" s="132"/>
      <c r="C32" s="131"/>
      <c r="D32" s="134"/>
      <c r="F32" s="6"/>
    </row>
    <row r="33" spans="1:6" ht="12.75">
      <c r="A33" s="131"/>
      <c r="B33" s="132"/>
      <c r="C33" s="131"/>
      <c r="D33" s="134"/>
      <c r="F33" s="6"/>
    </row>
    <row r="34" spans="1:6" ht="12.75">
      <c r="A34" s="131"/>
      <c r="B34" s="132"/>
      <c r="C34" s="131"/>
      <c r="D34" s="134"/>
      <c r="F34" s="6"/>
    </row>
    <row r="35" spans="1:6" ht="12.75">
      <c r="A35" s="131"/>
      <c r="B35" s="132"/>
      <c r="C35" s="131"/>
      <c r="D35" s="134"/>
      <c r="F35" s="6"/>
    </row>
    <row r="36" spans="1:6" ht="12.75">
      <c r="A36" s="131"/>
      <c r="B36" s="132"/>
      <c r="C36" s="131"/>
      <c r="D36" s="134"/>
      <c r="F36" s="6"/>
    </row>
    <row r="37" spans="1:6" ht="12.75">
      <c r="A37" s="131"/>
      <c r="B37" s="132"/>
      <c r="C37" s="131"/>
      <c r="D37" s="134"/>
      <c r="F37" s="6"/>
    </row>
    <row r="38" spans="1:6" ht="12.75">
      <c r="A38" s="131"/>
      <c r="B38" s="132"/>
      <c r="C38" s="131"/>
      <c r="D38" s="135"/>
      <c r="F38" s="6"/>
    </row>
    <row r="39" spans="1:6" ht="12.75">
      <c r="A39" s="131"/>
      <c r="B39" s="132"/>
      <c r="C39" s="131"/>
      <c r="D39" s="134"/>
      <c r="F39" s="6"/>
    </row>
    <row r="40" spans="1:6" ht="12.75">
      <c r="A40" s="131"/>
      <c r="B40" s="132"/>
      <c r="C40" s="131"/>
      <c r="D40" s="136"/>
      <c r="F40" s="6"/>
    </row>
    <row r="41" spans="1:6" ht="12.75">
      <c r="A41" s="137"/>
      <c r="B41" s="132"/>
      <c r="C41" s="131"/>
      <c r="D41" s="136"/>
      <c r="F41" s="6"/>
    </row>
    <row r="42" spans="1:6" ht="12.75">
      <c r="A42" s="137"/>
      <c r="B42" s="132"/>
      <c r="C42" s="131"/>
      <c r="D42" s="136"/>
      <c r="F42" s="6"/>
    </row>
    <row r="43" spans="1:6" ht="12.75">
      <c r="A43" s="137"/>
      <c r="B43" s="132"/>
      <c r="C43" s="131"/>
      <c r="D43" s="136"/>
      <c r="F43" s="6"/>
    </row>
    <row r="44" spans="1:6" ht="12.75">
      <c r="A44" s="137"/>
      <c r="B44" s="132"/>
      <c r="C44" s="131"/>
      <c r="D44" s="136"/>
      <c r="F44" s="6"/>
    </row>
    <row r="45" spans="1:6" ht="12.75">
      <c r="A45" s="137"/>
      <c r="B45" s="132"/>
      <c r="C45" s="131"/>
      <c r="D45" s="136"/>
      <c r="F45" s="6"/>
    </row>
    <row r="46" spans="1:6" ht="12.75">
      <c r="A46" s="137"/>
      <c r="B46" s="132"/>
      <c r="C46" s="131"/>
      <c r="D46" s="136"/>
      <c r="F46" s="6"/>
    </row>
    <row r="47" spans="1:6" ht="12.75">
      <c r="A47" s="137"/>
      <c r="B47" s="132"/>
      <c r="C47" s="131"/>
      <c r="D47" s="136"/>
      <c r="F47" s="6"/>
    </row>
    <row r="48" spans="1:6" ht="12.75">
      <c r="A48" s="138"/>
      <c r="B48" s="138"/>
      <c r="C48" s="138"/>
      <c r="D48" s="136"/>
      <c r="F48" s="6"/>
    </row>
    <row r="49" spans="1:6" ht="12.75">
      <c r="A49" s="138"/>
      <c r="B49" s="138"/>
      <c r="C49" s="138"/>
      <c r="D49" s="136"/>
      <c r="F49" s="6"/>
    </row>
    <row r="50" spans="1:6" ht="12.75">
      <c r="A50" s="139"/>
      <c r="B50" s="138"/>
      <c r="C50" s="138"/>
      <c r="D50" s="136"/>
      <c r="F50" s="6"/>
    </row>
    <row r="51" spans="1:6" ht="15.75" customHeight="1">
      <c r="A51" s="136"/>
      <c r="B51" s="136"/>
      <c r="C51" s="136"/>
      <c r="D51" s="136"/>
      <c r="F51" s="6"/>
    </row>
    <row r="52" spans="1:6" ht="12.75">
      <c r="A52" s="138"/>
      <c r="B52" s="138"/>
      <c r="C52" s="138"/>
      <c r="D52" s="136"/>
    </row>
    <row r="53" spans="1:6" ht="12.75">
      <c r="A53" s="138"/>
      <c r="B53" s="138"/>
      <c r="C53" s="138"/>
      <c r="D53" s="136"/>
    </row>
    <row r="54" spans="1:6" ht="12.75">
      <c r="A54" s="114"/>
      <c r="B54" s="114"/>
      <c r="C54" s="138"/>
      <c r="D54" s="136"/>
    </row>
    <row r="55" spans="1:6" ht="15.75" customHeight="1">
      <c r="A55" s="71"/>
      <c r="B55" s="71"/>
      <c r="C55" s="71"/>
      <c r="D55" s="136"/>
    </row>
    <row r="56" spans="1:6" ht="15.75" customHeight="1">
      <c r="A56" s="136"/>
      <c r="B56" s="136"/>
      <c r="C56" s="136"/>
      <c r="D56" s="136"/>
    </row>
  </sheetData>
  <sortState ref="A8:F18">
    <sortCondition ref="E8:E18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/>
  </sheetViews>
  <sheetFormatPr defaultColWidth="14.42578125" defaultRowHeight="15.75" customHeight="1"/>
  <cols>
    <col min="9" max="9" width="15.5703125" customWidth="1"/>
  </cols>
  <sheetData>
    <row r="1" spans="1:11" ht="15.75" customHeight="1">
      <c r="A1" s="1" t="s">
        <v>0</v>
      </c>
      <c r="B1" s="2"/>
      <c r="C1" s="2">
        <v>39</v>
      </c>
    </row>
    <row r="2" spans="1:11" ht="15.75" customHeight="1">
      <c r="A2" s="1" t="s">
        <v>2</v>
      </c>
      <c r="B2" s="2"/>
      <c r="C2" s="2" t="s">
        <v>171</v>
      </c>
    </row>
    <row r="3" spans="1:11" ht="15.75" customHeight="1">
      <c r="A3" s="1" t="s">
        <v>3</v>
      </c>
      <c r="B3" s="2"/>
      <c r="C3" s="2" t="s">
        <v>172</v>
      </c>
    </row>
    <row r="4" spans="1:11" ht="15.75" customHeight="1">
      <c r="A4" s="1" t="s">
        <v>5</v>
      </c>
      <c r="B4" s="2"/>
      <c r="C4" s="2" t="s">
        <v>178</v>
      </c>
    </row>
    <row r="5" spans="1:11" ht="15.75" customHeight="1">
      <c r="A5" s="1" t="s">
        <v>7</v>
      </c>
      <c r="B5" s="2"/>
      <c r="C5" s="2" t="s">
        <v>174</v>
      </c>
    </row>
    <row r="7" spans="1:11" ht="15.75" customHeight="1">
      <c r="A7" s="3" t="s">
        <v>9</v>
      </c>
      <c r="B7" s="3" t="s">
        <v>10</v>
      </c>
      <c r="C7" s="3" t="s">
        <v>175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2</v>
      </c>
      <c r="B8" s="4">
        <v>2</v>
      </c>
      <c r="C8" s="33" t="s">
        <v>352</v>
      </c>
      <c r="D8" s="3" t="s">
        <v>16</v>
      </c>
      <c r="E8" s="6" t="s">
        <v>353</v>
      </c>
      <c r="F8" s="6">
        <v>1</v>
      </c>
      <c r="G8">
        <f>+SUMIF('Puntos por prueba'!$A$1:$A$6,'A1'!F8,'Puntos por prueba'!$B$1:$B$6)*2</f>
        <v>26</v>
      </c>
      <c r="J8" t="s">
        <v>16</v>
      </c>
      <c r="K8">
        <f>+SUMIF($D:$D,J8,$G:$G)</f>
        <v>48</v>
      </c>
    </row>
    <row r="9" spans="1:11" ht="15.75" customHeight="1">
      <c r="A9" s="3">
        <v>2</v>
      </c>
      <c r="B9" s="3">
        <v>4</v>
      </c>
      <c r="C9" s="33" t="s">
        <v>334</v>
      </c>
      <c r="D9" s="3" t="s">
        <v>16</v>
      </c>
      <c r="E9" s="6" t="s">
        <v>355</v>
      </c>
      <c r="F9" s="6">
        <f>+F8+1</f>
        <v>2</v>
      </c>
      <c r="G9">
        <f>+SUMIF('Puntos por prueba'!$A$1:$A$6,'A1'!F9,'Puntos por prueba'!$B$1:$B$6)*2</f>
        <v>16</v>
      </c>
      <c r="J9" t="s">
        <v>57</v>
      </c>
      <c r="K9">
        <f t="shared" ref="K9:K12" si="0">+SUMIF($D:$D,J9,$G:$G)</f>
        <v>10</v>
      </c>
    </row>
    <row r="10" spans="1:11" ht="15.75" customHeight="1">
      <c r="A10" s="3">
        <v>1</v>
      </c>
      <c r="B10" s="4">
        <v>1</v>
      </c>
      <c r="C10" s="33" t="s">
        <v>321</v>
      </c>
      <c r="D10" s="3" t="s">
        <v>57</v>
      </c>
      <c r="E10" s="6" t="s">
        <v>341</v>
      </c>
      <c r="F10" s="6">
        <f t="shared" ref="F10:F26" si="1">+F9+1</f>
        <v>3</v>
      </c>
      <c r="G10">
        <f>+SUMIF('Puntos por prueba'!$A$1:$A$6,'A1'!F10,'Puntos por prueba'!$B$1:$B$6)*2</f>
        <v>10</v>
      </c>
      <c r="J10" t="s">
        <v>41</v>
      </c>
      <c r="K10">
        <f t="shared" si="0"/>
        <v>6</v>
      </c>
    </row>
    <row r="11" spans="1:11" ht="15.75" customHeight="1">
      <c r="A11" s="3">
        <v>1</v>
      </c>
      <c r="B11" s="3">
        <v>4</v>
      </c>
      <c r="C11" s="33" t="s">
        <v>346</v>
      </c>
      <c r="D11" s="3" t="s">
        <v>41</v>
      </c>
      <c r="E11" s="6" t="s">
        <v>344</v>
      </c>
      <c r="F11" s="6">
        <f t="shared" si="1"/>
        <v>4</v>
      </c>
      <c r="G11">
        <f>+SUMIF('Puntos por prueba'!$A$1:$A$6,'A1'!F11,'Puntos por prueba'!$B$1:$B$6)*2</f>
        <v>6</v>
      </c>
      <c r="J11" t="s">
        <v>21</v>
      </c>
      <c r="K11">
        <f t="shared" si="0"/>
        <v>0</v>
      </c>
    </row>
    <row r="12" spans="1:11" ht="15.75" customHeight="1">
      <c r="A12" s="3">
        <v>2</v>
      </c>
      <c r="B12" s="56">
        <v>5</v>
      </c>
      <c r="C12" s="33" t="s">
        <v>336</v>
      </c>
      <c r="D12" s="3" t="s">
        <v>16</v>
      </c>
      <c r="E12" s="6" t="s">
        <v>356</v>
      </c>
      <c r="F12" s="6">
        <f t="shared" si="1"/>
        <v>5</v>
      </c>
      <c r="G12">
        <f>+SUMIF('Puntos por prueba'!$A$1:$A$6,'A1'!F12,'Puntos por prueba'!$B$1:$B$6)*2</f>
        <v>4</v>
      </c>
      <c r="J12" t="s">
        <v>28</v>
      </c>
      <c r="K12">
        <f t="shared" si="0"/>
        <v>0</v>
      </c>
    </row>
    <row r="13" spans="1:11" ht="15.75" customHeight="1">
      <c r="A13" s="3">
        <v>2</v>
      </c>
      <c r="B13" s="38">
        <v>3</v>
      </c>
      <c r="C13" s="33" t="s">
        <v>332</v>
      </c>
      <c r="D13" s="3" t="s">
        <v>16</v>
      </c>
      <c r="E13" s="6" t="s">
        <v>354</v>
      </c>
      <c r="F13" s="6">
        <f t="shared" si="1"/>
        <v>6</v>
      </c>
      <c r="G13">
        <f>+SUMIF('Puntos por prueba'!$A$1:$A$6,'A1'!F13,'Puntos por prueba'!$B$1:$B$6)*2</f>
        <v>2</v>
      </c>
    </row>
    <row r="14" spans="1:11" ht="15.75" customHeight="1">
      <c r="A14" s="3">
        <v>3</v>
      </c>
      <c r="B14" s="4">
        <v>4</v>
      </c>
      <c r="C14" s="103" t="s">
        <v>360</v>
      </c>
      <c r="D14" s="6" t="s">
        <v>16</v>
      </c>
      <c r="E14" s="6" t="s">
        <v>361</v>
      </c>
      <c r="F14" s="6">
        <f t="shared" si="1"/>
        <v>7</v>
      </c>
      <c r="G14" s="6"/>
    </row>
    <row r="15" spans="1:11" ht="15.75" customHeight="1">
      <c r="A15" s="3">
        <v>1</v>
      </c>
      <c r="B15" s="4">
        <v>2</v>
      </c>
      <c r="C15" s="33" t="s">
        <v>323</v>
      </c>
      <c r="D15" s="3" t="s">
        <v>57</v>
      </c>
      <c r="E15" s="6" t="s">
        <v>342</v>
      </c>
      <c r="F15" s="6">
        <f t="shared" si="1"/>
        <v>8</v>
      </c>
      <c r="G15" s="6"/>
    </row>
    <row r="16" spans="1:11" ht="15.75" customHeight="1">
      <c r="A16" s="3">
        <v>2</v>
      </c>
      <c r="B16" s="4">
        <v>1</v>
      </c>
      <c r="C16" s="34" t="s">
        <v>350</v>
      </c>
      <c r="D16" s="3" t="s">
        <v>16</v>
      </c>
      <c r="E16" s="6" t="s">
        <v>351</v>
      </c>
      <c r="F16" s="6">
        <f t="shared" si="1"/>
        <v>9</v>
      </c>
      <c r="G16" s="6"/>
    </row>
    <row r="17" spans="1:7" ht="15.75" customHeight="1">
      <c r="A17" s="3">
        <v>1</v>
      </c>
      <c r="B17" s="38">
        <v>5</v>
      </c>
      <c r="C17" s="34" t="s">
        <v>345</v>
      </c>
      <c r="D17" s="3" t="s">
        <v>41</v>
      </c>
      <c r="E17" s="6" t="s">
        <v>347</v>
      </c>
      <c r="F17" s="6">
        <f t="shared" si="1"/>
        <v>10</v>
      </c>
      <c r="G17" s="6"/>
    </row>
    <row r="18" spans="1:7" ht="15.75" customHeight="1">
      <c r="A18" s="3">
        <v>3</v>
      </c>
      <c r="B18" s="83">
        <v>2</v>
      </c>
      <c r="C18" s="102" t="s">
        <v>339</v>
      </c>
      <c r="D18" s="6" t="s">
        <v>16</v>
      </c>
      <c r="E18" s="6" t="s">
        <v>357</v>
      </c>
      <c r="F18" s="6">
        <f t="shared" si="1"/>
        <v>11</v>
      </c>
      <c r="G18" s="6"/>
    </row>
    <row r="19" spans="1:7" ht="15.75" customHeight="1">
      <c r="A19" s="3">
        <v>1</v>
      </c>
      <c r="B19" s="38">
        <v>3</v>
      </c>
      <c r="C19" s="3" t="s">
        <v>325</v>
      </c>
      <c r="D19" s="3" t="s">
        <v>57</v>
      </c>
      <c r="E19" s="6" t="s">
        <v>343</v>
      </c>
      <c r="F19" s="6">
        <f t="shared" si="1"/>
        <v>12</v>
      </c>
      <c r="G19" s="6"/>
    </row>
    <row r="20" spans="1:7" ht="15.75" customHeight="1">
      <c r="A20" s="3">
        <v>3</v>
      </c>
      <c r="B20" s="3">
        <v>5</v>
      </c>
      <c r="C20" s="6" t="s">
        <v>362</v>
      </c>
      <c r="D20" s="6" t="s">
        <v>21</v>
      </c>
      <c r="E20" s="6" t="s">
        <v>363</v>
      </c>
      <c r="F20" s="6">
        <f t="shared" si="1"/>
        <v>13</v>
      </c>
      <c r="G20" s="6"/>
    </row>
    <row r="21" spans="1:7" ht="15.75" customHeight="1">
      <c r="A21" s="3">
        <v>3</v>
      </c>
      <c r="B21" s="4">
        <v>3</v>
      </c>
      <c r="C21" s="6" t="s">
        <v>358</v>
      </c>
      <c r="D21" s="6" t="s">
        <v>21</v>
      </c>
      <c r="E21" s="6" t="s">
        <v>359</v>
      </c>
      <c r="F21" s="6">
        <f t="shared" si="1"/>
        <v>14</v>
      </c>
      <c r="G21" s="6"/>
    </row>
    <row r="22" spans="1:7" ht="15.75" customHeight="1">
      <c r="A22" s="3">
        <v>1</v>
      </c>
      <c r="B22" s="3">
        <v>6</v>
      </c>
      <c r="C22" s="3" t="s">
        <v>348</v>
      </c>
      <c r="D22" s="3" t="s">
        <v>41</v>
      </c>
      <c r="E22" s="6" t="s">
        <v>349</v>
      </c>
      <c r="F22" s="6">
        <f t="shared" si="1"/>
        <v>15</v>
      </c>
      <c r="G22" s="6"/>
    </row>
    <row r="23" spans="1:7" ht="15.75" customHeight="1">
      <c r="A23" s="3">
        <v>3</v>
      </c>
      <c r="B23" s="7"/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3"/>
      <c r="C24" s="6"/>
      <c r="D24" s="6"/>
      <c r="E24" s="6"/>
      <c r="F24" s="6">
        <f t="shared" si="1"/>
        <v>17</v>
      </c>
      <c r="G24" s="6"/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2.75">
      <c r="A27" s="1"/>
      <c r="D27" s="1"/>
      <c r="F27" s="6"/>
    </row>
    <row r="28" spans="1:7" ht="15.75" customHeight="1">
      <c r="F28" s="6"/>
    </row>
    <row r="29" spans="1:7" ht="12.75">
      <c r="A29" s="11"/>
      <c r="B29" s="53"/>
      <c r="C29" s="11"/>
      <c r="D29" s="51"/>
      <c r="F29" s="6"/>
    </row>
    <row r="30" spans="1:7" ht="12.75">
      <c r="A30" s="11"/>
      <c r="B30" s="53"/>
      <c r="C30" s="11"/>
      <c r="D30" s="51"/>
      <c r="F30" s="6"/>
    </row>
    <row r="31" spans="1:7" ht="12.75">
      <c r="A31" s="11"/>
      <c r="B31" s="53"/>
      <c r="C31" s="11"/>
      <c r="D31" s="54"/>
      <c r="F31" s="6"/>
    </row>
    <row r="32" spans="1:7" ht="12.75">
      <c r="A32" s="11"/>
      <c r="B32" s="53"/>
      <c r="C32" s="11"/>
      <c r="D32" s="20"/>
      <c r="F32" s="6"/>
    </row>
    <row r="33" spans="1:6" ht="12.75">
      <c r="A33" s="11"/>
      <c r="B33" s="53"/>
      <c r="C33" s="11"/>
      <c r="D33" s="51"/>
      <c r="F33" s="6"/>
    </row>
    <row r="34" spans="1:6" ht="12.75">
      <c r="A34" s="11"/>
      <c r="B34" s="53"/>
      <c r="C34" s="11"/>
      <c r="F34" s="6"/>
    </row>
    <row r="35" spans="1:6" ht="12.75">
      <c r="A35" s="11"/>
      <c r="B35" s="53"/>
      <c r="C35" s="11"/>
      <c r="F35" s="6"/>
    </row>
    <row r="36" spans="1:6" ht="12.75">
      <c r="A36" s="11"/>
      <c r="B36" s="53"/>
      <c r="C36" s="11"/>
      <c r="F36" s="6"/>
    </row>
    <row r="37" spans="1:6" ht="12.75">
      <c r="A37" s="11"/>
      <c r="B37" s="53"/>
      <c r="C37" s="11"/>
      <c r="F37" s="6"/>
    </row>
    <row r="38" spans="1:6" ht="12.75">
      <c r="A38" s="11"/>
      <c r="B38" s="53"/>
      <c r="C38" s="11"/>
      <c r="F38" s="6"/>
    </row>
    <row r="39" spans="1:6" ht="12.75">
      <c r="A39" s="11"/>
      <c r="B39" s="53"/>
      <c r="C39" s="11"/>
      <c r="F39" s="6"/>
    </row>
    <row r="40" spans="1:6" ht="12.75">
      <c r="A40" s="11"/>
      <c r="B40" s="53"/>
      <c r="C40" s="11"/>
      <c r="F40" s="6"/>
    </row>
    <row r="41" spans="1:6" ht="12.75">
      <c r="A41" s="11"/>
      <c r="B41" s="53"/>
      <c r="C41" s="11"/>
      <c r="F41" s="6"/>
    </row>
    <row r="42" spans="1:6" ht="12.75">
      <c r="A42" s="11"/>
      <c r="B42" s="53"/>
      <c r="C42" s="11"/>
      <c r="F42" s="6"/>
    </row>
    <row r="43" spans="1:6" ht="12.75">
      <c r="A43" s="11"/>
      <c r="B43" s="53"/>
      <c r="C43" s="11"/>
      <c r="F43" s="6"/>
    </row>
    <row r="44" spans="1:6" ht="12.75">
      <c r="A44" s="11"/>
      <c r="B44" s="53"/>
      <c r="C44" s="11"/>
      <c r="F44" s="6"/>
    </row>
    <row r="45" spans="1:6" ht="12.75">
      <c r="A45" s="12"/>
      <c r="B45" s="53"/>
      <c r="C45" s="11"/>
      <c r="F45" s="6"/>
    </row>
    <row r="46" spans="1:6" ht="12.75">
      <c r="A46" s="12"/>
      <c r="B46" s="53"/>
      <c r="C46" s="11"/>
      <c r="F46" s="6"/>
    </row>
    <row r="47" spans="1:6" ht="12.75">
      <c r="A47" s="12"/>
      <c r="B47" s="53"/>
      <c r="C47" s="11"/>
      <c r="F47" s="6"/>
    </row>
    <row r="48" spans="1:6" ht="12.75">
      <c r="A48" s="12"/>
      <c r="B48" s="53"/>
      <c r="C48" s="11"/>
      <c r="F48" s="6"/>
    </row>
    <row r="49" spans="1:6" ht="12.75">
      <c r="A49" s="12"/>
      <c r="B49" s="53"/>
      <c r="C49" s="11"/>
      <c r="F49" s="6"/>
    </row>
    <row r="50" spans="1:6" ht="12.75">
      <c r="A50" s="1"/>
      <c r="B50" s="1"/>
      <c r="C50" s="1"/>
      <c r="F50" s="6"/>
    </row>
    <row r="51" spans="1:6" ht="12.75">
      <c r="A51" s="1"/>
      <c r="B51" s="1"/>
      <c r="C51" s="1"/>
      <c r="F51" s="6"/>
    </row>
    <row r="52" spans="1:6" ht="15.75" customHeight="1">
      <c r="A52" s="71"/>
      <c r="B52" s="71"/>
      <c r="C52" s="71"/>
    </row>
  </sheetData>
  <sortState ref="A8:F22">
    <sortCondition ref="E8:E22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/>
  </sheetViews>
  <sheetFormatPr defaultColWidth="14.42578125" defaultRowHeight="15.75" customHeight="1"/>
  <cols>
    <col min="2" max="2" width="15.140625" customWidth="1"/>
    <col min="3" max="3" width="48.85546875" customWidth="1"/>
  </cols>
  <sheetData>
    <row r="1" spans="1:11" ht="15.75" customHeight="1">
      <c r="A1" s="1" t="s">
        <v>0</v>
      </c>
      <c r="B1" s="2"/>
      <c r="C1" s="2">
        <v>40</v>
      </c>
    </row>
    <row r="2" spans="1:11" ht="15.75" customHeight="1">
      <c r="A2" s="1" t="s">
        <v>2</v>
      </c>
      <c r="B2" s="2"/>
      <c r="C2" s="2" t="s">
        <v>171</v>
      </c>
    </row>
    <row r="3" spans="1:11" ht="15.75" customHeight="1">
      <c r="A3" s="1" t="s">
        <v>3</v>
      </c>
      <c r="B3" s="2"/>
      <c r="C3" s="2" t="s">
        <v>179</v>
      </c>
    </row>
    <row r="4" spans="1:11" ht="15.75" customHeight="1">
      <c r="A4" s="1" t="s">
        <v>5</v>
      </c>
      <c r="B4" s="2"/>
      <c r="C4" s="2" t="s">
        <v>180</v>
      </c>
    </row>
    <row r="5" spans="1:11" ht="15.75" customHeight="1">
      <c r="A5" s="1" t="s">
        <v>7</v>
      </c>
      <c r="B5" s="2"/>
      <c r="C5" s="2" t="s">
        <v>174</v>
      </c>
    </row>
    <row r="7" spans="1:11" ht="15.75" customHeight="1">
      <c r="A7" s="3" t="s">
        <v>9</v>
      </c>
      <c r="B7" s="3" t="s">
        <v>10</v>
      </c>
      <c r="C7" s="3" t="s">
        <v>175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2</v>
      </c>
      <c r="B8" s="38">
        <v>5</v>
      </c>
      <c r="C8" s="33" t="s">
        <v>332</v>
      </c>
      <c r="D8" s="3" t="s">
        <v>16</v>
      </c>
      <c r="E8" s="6">
        <v>55.09</v>
      </c>
      <c r="F8" s="6">
        <v>1</v>
      </c>
      <c r="G8">
        <f>+SUMIF('Puntos por prueba'!$A$1:$A$6,'A1'!F8,'Puntos por prueba'!$B$1:$B$6)*2</f>
        <v>26</v>
      </c>
      <c r="J8" t="s">
        <v>16</v>
      </c>
      <c r="K8">
        <f>+SUMIF($D:$D,J8,$G:$G)</f>
        <v>34</v>
      </c>
    </row>
    <row r="9" spans="1:11" ht="15.75" customHeight="1">
      <c r="A9" s="3">
        <v>1</v>
      </c>
      <c r="B9" s="4">
        <v>1</v>
      </c>
      <c r="C9" s="33" t="s">
        <v>321</v>
      </c>
      <c r="D9" s="3" t="s">
        <v>57</v>
      </c>
      <c r="E9" s="6">
        <v>58.46</v>
      </c>
      <c r="F9" s="6">
        <f>+F8+1</f>
        <v>2</v>
      </c>
      <c r="G9">
        <f>+SUMIF('Puntos por prueba'!$A$1:$A$6,'A1'!F9,'Puntos por prueba'!$B$1:$B$6)*2</f>
        <v>16</v>
      </c>
      <c r="J9" t="s">
        <v>57</v>
      </c>
      <c r="K9">
        <f t="shared" ref="K9:K12" si="0">+SUMIF($D:$D,J9,$G:$G)</f>
        <v>16</v>
      </c>
    </row>
    <row r="10" spans="1:11" ht="15.75" customHeight="1">
      <c r="A10" s="3">
        <v>2</v>
      </c>
      <c r="B10" s="4">
        <v>1</v>
      </c>
      <c r="C10" s="33" t="s">
        <v>346</v>
      </c>
      <c r="D10" s="3" t="s">
        <v>41</v>
      </c>
      <c r="E10" s="6">
        <v>58.53</v>
      </c>
      <c r="F10" s="6">
        <f t="shared" ref="F10:F30" si="1">+F9+1</f>
        <v>3</v>
      </c>
      <c r="G10">
        <f>+SUMIF('Puntos por prueba'!$A$1:$A$6,'A1'!F10,'Puntos por prueba'!$B$1:$B$6)*2</f>
        <v>10</v>
      </c>
      <c r="J10" t="s">
        <v>41</v>
      </c>
      <c r="K10">
        <f t="shared" si="0"/>
        <v>10</v>
      </c>
    </row>
    <row r="11" spans="1:11" ht="15.75" customHeight="1">
      <c r="A11" s="3">
        <v>2</v>
      </c>
      <c r="B11" s="3">
        <v>6</v>
      </c>
      <c r="C11" s="33" t="s">
        <v>334</v>
      </c>
      <c r="D11" s="3" t="s">
        <v>16</v>
      </c>
      <c r="E11" s="6">
        <v>58.64</v>
      </c>
      <c r="F11" s="6">
        <f t="shared" si="1"/>
        <v>4</v>
      </c>
      <c r="G11">
        <f>+SUMIF('Puntos por prueba'!$A$1:$A$6,'A1'!F11,'Puntos por prueba'!$B$1:$B$6)*2</f>
        <v>6</v>
      </c>
      <c r="J11" t="s">
        <v>21</v>
      </c>
      <c r="K11">
        <f t="shared" si="0"/>
        <v>4</v>
      </c>
    </row>
    <row r="12" spans="1:11" ht="15.75" customHeight="1">
      <c r="A12" s="3">
        <v>3</v>
      </c>
      <c r="B12" s="83">
        <v>3</v>
      </c>
      <c r="C12" s="103" t="s">
        <v>358</v>
      </c>
      <c r="D12" s="6" t="s">
        <v>21</v>
      </c>
      <c r="E12" s="6">
        <v>59.76</v>
      </c>
      <c r="F12" s="6">
        <f t="shared" si="1"/>
        <v>5</v>
      </c>
      <c r="G12">
        <f>+SUMIF('Puntos por prueba'!$A$1:$A$6,'A1'!F12,'Puntos por prueba'!$B$1:$B$6)*2</f>
        <v>4</v>
      </c>
      <c r="J12" t="s">
        <v>28</v>
      </c>
      <c r="K12">
        <f t="shared" si="0"/>
        <v>0</v>
      </c>
    </row>
    <row r="13" spans="1:11" ht="15.75" customHeight="1">
      <c r="A13" s="3">
        <v>3</v>
      </c>
      <c r="B13" s="38">
        <v>5</v>
      </c>
      <c r="C13" s="103" t="s">
        <v>379</v>
      </c>
      <c r="D13" s="6" t="s">
        <v>16</v>
      </c>
      <c r="E13" s="6" t="s">
        <v>380</v>
      </c>
      <c r="F13" s="6">
        <f t="shared" si="1"/>
        <v>6</v>
      </c>
      <c r="G13">
        <f>+SUMIF('Puntos por prueba'!$A$1:$A$6,'A1'!F13,'Puntos por prueba'!$B$1:$B$6)*2</f>
        <v>2</v>
      </c>
    </row>
    <row r="14" spans="1:11" ht="15.75" customHeight="1">
      <c r="A14" s="3">
        <v>2</v>
      </c>
      <c r="B14" s="4">
        <v>3</v>
      </c>
      <c r="C14" s="33" t="s">
        <v>350</v>
      </c>
      <c r="D14" s="3" t="s">
        <v>16</v>
      </c>
      <c r="E14" s="6" t="s">
        <v>373</v>
      </c>
      <c r="F14" s="6">
        <f t="shared" si="1"/>
        <v>7</v>
      </c>
      <c r="G14" s="6"/>
    </row>
    <row r="15" spans="1:11" ht="15.75" customHeight="1">
      <c r="A15" s="3">
        <v>3</v>
      </c>
      <c r="B15" s="4">
        <v>2</v>
      </c>
      <c r="C15" s="102" t="s">
        <v>339</v>
      </c>
      <c r="D15" s="6" t="s">
        <v>16</v>
      </c>
      <c r="E15" s="6" t="s">
        <v>377</v>
      </c>
      <c r="F15" s="6">
        <f t="shared" si="1"/>
        <v>8</v>
      </c>
      <c r="G15" s="6"/>
    </row>
    <row r="16" spans="1:11" ht="15.75" customHeight="1">
      <c r="A16" s="3">
        <v>1</v>
      </c>
      <c r="B16" s="4">
        <v>2</v>
      </c>
      <c r="C16" s="34" t="s">
        <v>323</v>
      </c>
      <c r="D16" s="3" t="s">
        <v>57</v>
      </c>
      <c r="E16" s="6" t="s">
        <v>364</v>
      </c>
      <c r="F16" s="6">
        <f t="shared" si="1"/>
        <v>9</v>
      </c>
      <c r="G16" s="6"/>
    </row>
    <row r="17" spans="1:7" ht="15.75" customHeight="1">
      <c r="A17" s="3">
        <v>3</v>
      </c>
      <c r="B17" s="3">
        <v>4</v>
      </c>
      <c r="C17" s="102" t="s">
        <v>360</v>
      </c>
      <c r="D17" s="6" t="s">
        <v>16</v>
      </c>
      <c r="E17" s="6" t="s">
        <v>378</v>
      </c>
      <c r="F17" s="6">
        <f t="shared" si="1"/>
        <v>10</v>
      </c>
      <c r="G17" s="6"/>
    </row>
    <row r="18" spans="1:7" ht="15.75" customHeight="1">
      <c r="A18" s="3">
        <v>3</v>
      </c>
      <c r="B18" s="83">
        <v>1</v>
      </c>
      <c r="C18" s="102" t="s">
        <v>336</v>
      </c>
      <c r="D18" s="6" t="s">
        <v>16</v>
      </c>
      <c r="E18" s="6" t="s">
        <v>376</v>
      </c>
      <c r="F18" s="6">
        <f t="shared" si="1"/>
        <v>11</v>
      </c>
      <c r="G18" s="6"/>
    </row>
    <row r="19" spans="1:7" ht="15.75" customHeight="1">
      <c r="A19" s="3">
        <v>1</v>
      </c>
      <c r="B19" s="3">
        <v>4</v>
      </c>
      <c r="C19" s="34" t="s">
        <v>366</v>
      </c>
      <c r="D19" s="3" t="s">
        <v>57</v>
      </c>
      <c r="E19" s="6" t="s">
        <v>367</v>
      </c>
      <c r="F19" s="6">
        <f t="shared" si="1"/>
        <v>12</v>
      </c>
      <c r="G19" s="6"/>
    </row>
    <row r="20" spans="1:7" ht="15.75" customHeight="1">
      <c r="A20" s="3">
        <v>2</v>
      </c>
      <c r="B20" s="3">
        <v>4</v>
      </c>
      <c r="C20" s="3" t="s">
        <v>374</v>
      </c>
      <c r="D20" s="3" t="s">
        <v>16</v>
      </c>
      <c r="E20" s="6" t="s">
        <v>375</v>
      </c>
      <c r="F20" s="6">
        <f t="shared" si="1"/>
        <v>13</v>
      </c>
      <c r="G20" s="6"/>
    </row>
    <row r="21" spans="1:7" ht="15.75" customHeight="1">
      <c r="A21" s="3">
        <v>1</v>
      </c>
      <c r="B21" s="4">
        <v>3</v>
      </c>
      <c r="C21" s="3" t="s">
        <v>325</v>
      </c>
      <c r="D21" s="3" t="s">
        <v>57</v>
      </c>
      <c r="E21" s="6" t="s">
        <v>365</v>
      </c>
      <c r="F21" s="6">
        <f t="shared" si="1"/>
        <v>14</v>
      </c>
      <c r="G21" s="6"/>
    </row>
    <row r="22" spans="1:7" ht="15.75" customHeight="1">
      <c r="A22" s="3">
        <v>4</v>
      </c>
      <c r="B22" s="38">
        <v>5</v>
      </c>
      <c r="C22" s="6" t="s">
        <v>385</v>
      </c>
      <c r="D22" s="6" t="s">
        <v>16</v>
      </c>
      <c r="E22" s="6" t="s">
        <v>386</v>
      </c>
      <c r="F22" s="6">
        <f t="shared" si="1"/>
        <v>15</v>
      </c>
      <c r="G22" s="6"/>
    </row>
    <row r="23" spans="1:7" ht="15.75" customHeight="1">
      <c r="A23" s="3">
        <v>2</v>
      </c>
      <c r="B23" s="38">
        <v>2</v>
      </c>
      <c r="C23" s="3" t="s">
        <v>345</v>
      </c>
      <c r="D23" s="3" t="s">
        <v>41</v>
      </c>
      <c r="E23" s="3" t="s">
        <v>372</v>
      </c>
      <c r="F23" s="6">
        <f t="shared" si="1"/>
        <v>16</v>
      </c>
      <c r="G23" s="6"/>
    </row>
    <row r="24" spans="1:7" ht="15.75" customHeight="1">
      <c r="A24" s="3">
        <v>4</v>
      </c>
      <c r="B24" s="7">
        <v>3</v>
      </c>
      <c r="C24" s="6" t="s">
        <v>381</v>
      </c>
      <c r="D24" s="6" t="s">
        <v>16</v>
      </c>
      <c r="E24" s="6" t="s">
        <v>382</v>
      </c>
      <c r="F24" s="6">
        <f t="shared" si="1"/>
        <v>17</v>
      </c>
      <c r="G24" s="6"/>
    </row>
    <row r="25" spans="1:7" ht="15.75" customHeight="1">
      <c r="A25" s="3">
        <v>1</v>
      </c>
      <c r="B25" s="89">
        <v>6</v>
      </c>
      <c r="C25" s="3" t="s">
        <v>370</v>
      </c>
      <c r="D25" s="3" t="s">
        <v>57</v>
      </c>
      <c r="E25" s="6" t="s">
        <v>371</v>
      </c>
      <c r="F25" s="6">
        <f t="shared" si="1"/>
        <v>18</v>
      </c>
      <c r="G25" s="6"/>
    </row>
    <row r="26" spans="1:7" ht="15.75" customHeight="1">
      <c r="A26" s="3">
        <v>4</v>
      </c>
      <c r="B26" s="56">
        <v>4</v>
      </c>
      <c r="C26" s="6" t="s">
        <v>383</v>
      </c>
      <c r="D26" s="6" t="s">
        <v>16</v>
      </c>
      <c r="E26" s="6" t="s">
        <v>384</v>
      </c>
      <c r="F26" s="6">
        <f t="shared" si="1"/>
        <v>19</v>
      </c>
      <c r="G26" s="6"/>
    </row>
    <row r="27" spans="1:7" ht="15.75" customHeight="1">
      <c r="A27" s="3">
        <v>1</v>
      </c>
      <c r="B27" s="56">
        <v>5</v>
      </c>
      <c r="C27" s="3" t="s">
        <v>368</v>
      </c>
      <c r="D27" s="3" t="s">
        <v>57</v>
      </c>
      <c r="E27" s="6" t="s">
        <v>369</v>
      </c>
      <c r="F27" s="6">
        <f t="shared" si="1"/>
        <v>20</v>
      </c>
      <c r="G27" s="6"/>
    </row>
    <row r="28" spans="1:7" ht="15.75" customHeight="1">
      <c r="A28" s="3">
        <v>4</v>
      </c>
      <c r="B28" s="56"/>
      <c r="C28" s="6"/>
      <c r="D28" s="6"/>
      <c r="E28" s="6"/>
      <c r="F28" s="6">
        <f t="shared" si="1"/>
        <v>21</v>
      </c>
      <c r="G28" s="6"/>
    </row>
    <row r="29" spans="1:7" ht="15.75" customHeight="1">
      <c r="A29" s="3">
        <v>4</v>
      </c>
      <c r="B29" s="56"/>
      <c r="C29" s="6"/>
      <c r="D29" s="6"/>
      <c r="E29" s="6"/>
      <c r="F29" s="6">
        <f t="shared" si="1"/>
        <v>22</v>
      </c>
      <c r="G29" s="6"/>
    </row>
    <row r="30" spans="1:7" ht="15.75" customHeight="1">
      <c r="A30" s="3">
        <v>4</v>
      </c>
      <c r="B30" s="56"/>
      <c r="C30" s="6"/>
      <c r="D30" s="6"/>
      <c r="E30" s="6"/>
      <c r="F30" s="6">
        <f t="shared" si="1"/>
        <v>23</v>
      </c>
      <c r="G30" s="6"/>
    </row>
    <row r="31" spans="1:7" ht="15.75" customHeight="1">
      <c r="F31" s="6"/>
    </row>
    <row r="32" spans="1:7" ht="15.75" customHeight="1">
      <c r="F32" s="6"/>
    </row>
    <row r="33" spans="1:6" ht="15.75" customHeight="1">
      <c r="F33" s="6"/>
    </row>
    <row r="34" spans="1:6" ht="12.75">
      <c r="A34" s="1"/>
      <c r="D34" s="1"/>
      <c r="F34" s="6"/>
    </row>
    <row r="35" spans="1:6" ht="15.75" customHeight="1">
      <c r="F35" s="6"/>
    </row>
    <row r="36" spans="1:6" ht="12.75">
      <c r="A36" s="11"/>
      <c r="B36" s="53"/>
      <c r="C36" s="11"/>
      <c r="D36" s="23"/>
      <c r="F36" s="6"/>
    </row>
    <row r="37" spans="1:6" ht="12.75">
      <c r="A37" s="11"/>
      <c r="B37" s="53"/>
      <c r="C37" s="11"/>
      <c r="D37" s="20"/>
      <c r="F37" s="6"/>
    </row>
    <row r="38" spans="1:6" ht="12.75">
      <c r="A38" s="11"/>
      <c r="B38" s="53"/>
      <c r="C38" s="11"/>
      <c r="D38" s="20"/>
      <c r="F38" s="6"/>
    </row>
    <row r="39" spans="1:6" ht="12.75">
      <c r="A39" s="11"/>
      <c r="B39" s="53"/>
      <c r="C39" s="11"/>
      <c r="D39" s="20"/>
      <c r="F39" s="6"/>
    </row>
    <row r="40" spans="1:6" ht="12.75">
      <c r="A40" s="11"/>
      <c r="B40" s="53"/>
      <c r="C40" s="11"/>
      <c r="D40" s="20"/>
      <c r="F40" s="6"/>
    </row>
    <row r="41" spans="1:6" ht="12.75">
      <c r="A41" s="11"/>
      <c r="B41" s="53"/>
      <c r="C41" s="11"/>
      <c r="D41" s="20"/>
      <c r="F41" s="6"/>
    </row>
    <row r="42" spans="1:6" ht="12.75">
      <c r="A42" s="11"/>
      <c r="B42" s="53"/>
      <c r="C42" s="11"/>
      <c r="D42" s="20"/>
      <c r="F42" s="6"/>
    </row>
    <row r="43" spans="1:6" ht="12.75">
      <c r="A43" s="11"/>
      <c r="B43" s="53"/>
      <c r="C43" s="11"/>
      <c r="D43" s="20"/>
      <c r="F43" s="6"/>
    </row>
    <row r="44" spans="1:6" ht="12.75">
      <c r="A44" s="11"/>
      <c r="B44" s="53"/>
      <c r="C44" s="11"/>
      <c r="D44" s="20"/>
      <c r="F44" s="6"/>
    </row>
    <row r="45" spans="1:6" ht="12.75">
      <c r="A45" s="11"/>
      <c r="B45" s="53"/>
      <c r="C45" s="11"/>
      <c r="D45" s="20"/>
      <c r="F45" s="6"/>
    </row>
    <row r="46" spans="1:6" ht="12.75">
      <c r="A46" s="11"/>
      <c r="B46" s="53"/>
      <c r="C46" s="11"/>
      <c r="D46" s="51"/>
      <c r="F46" s="6"/>
    </row>
    <row r="47" spans="1:6" ht="12.75">
      <c r="A47" s="12"/>
      <c r="B47" s="53"/>
      <c r="C47" s="11"/>
      <c r="D47" s="51"/>
      <c r="F47" s="6"/>
    </row>
    <row r="48" spans="1:6" ht="12.75">
      <c r="A48" s="12"/>
      <c r="B48" s="53"/>
      <c r="C48" s="11"/>
      <c r="D48" s="51"/>
      <c r="F48" s="6"/>
    </row>
    <row r="49" spans="1:6" ht="12.75">
      <c r="A49" s="12"/>
      <c r="B49" s="53"/>
      <c r="C49" s="11"/>
      <c r="D49" s="51"/>
      <c r="F49" s="6"/>
    </row>
    <row r="50" spans="1:6" ht="12.75">
      <c r="A50" s="12"/>
      <c r="B50" s="53"/>
      <c r="C50" s="11"/>
      <c r="D50" s="23"/>
      <c r="F50" s="6"/>
    </row>
    <row r="51" spans="1:6" ht="12.75">
      <c r="A51" s="12"/>
      <c r="B51" s="53"/>
      <c r="C51" s="11"/>
      <c r="D51" s="20"/>
      <c r="F51" s="6"/>
    </row>
    <row r="52" spans="1:6" ht="12.75">
      <c r="A52" s="12"/>
      <c r="B52" s="53"/>
      <c r="C52" s="11"/>
      <c r="D52" s="23"/>
    </row>
    <row r="53" spans="1:6" ht="12.75">
      <c r="A53" s="12"/>
      <c r="B53" s="53"/>
      <c r="C53" s="11"/>
      <c r="D53" s="20"/>
    </row>
    <row r="54" spans="1:6" ht="12.75">
      <c r="A54" s="12"/>
      <c r="B54" s="53"/>
      <c r="C54" s="11"/>
      <c r="D54" s="54"/>
    </row>
    <row r="55" spans="1:6" ht="12.75">
      <c r="A55" s="1"/>
      <c r="B55" s="1"/>
      <c r="D55" s="20"/>
    </row>
    <row r="56" spans="1:6" ht="12.75">
      <c r="A56" s="1"/>
      <c r="B56" s="1"/>
      <c r="C56" s="1"/>
      <c r="D56" s="23"/>
    </row>
    <row r="57" spans="1:6" ht="12.75">
      <c r="A57" s="7"/>
      <c r="B57" s="1"/>
      <c r="C57" s="1"/>
      <c r="D57" s="20"/>
    </row>
    <row r="58" spans="1:6" ht="12.75">
      <c r="A58" s="1"/>
      <c r="D58" s="20"/>
    </row>
    <row r="59" spans="1:6" ht="12.75">
      <c r="A59" s="1"/>
      <c r="B59" s="1"/>
      <c r="C59" s="1"/>
      <c r="D59" s="20"/>
    </row>
    <row r="60" spans="1:6" ht="12.75">
      <c r="A60" s="3"/>
      <c r="B60" s="3"/>
      <c r="C60" s="1"/>
      <c r="D60" s="31"/>
    </row>
    <row r="61" spans="1:6" ht="15.75" customHeight="1">
      <c r="A61" s="71"/>
      <c r="B61" s="71"/>
      <c r="C61" s="71"/>
    </row>
  </sheetData>
  <sortState ref="A8:F27">
    <sortCondition ref="E8:E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15.28515625" customWidth="1"/>
    <col min="3" max="3" width="31" customWidth="1"/>
  </cols>
  <sheetData>
    <row r="1" spans="1:11" ht="15.75" customHeight="1">
      <c r="A1" s="1" t="s">
        <v>0</v>
      </c>
      <c r="B1" s="2"/>
      <c r="C1" s="2">
        <v>4</v>
      </c>
      <c r="E1" s="1" t="s">
        <v>1</v>
      </c>
    </row>
    <row r="2" spans="1:11" ht="15.75" customHeight="1">
      <c r="A2" s="1" t="s">
        <v>2</v>
      </c>
      <c r="B2" s="2"/>
      <c r="C2" s="2">
        <v>100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39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11" ht="15.75" customHeight="1">
      <c r="A8" s="3">
        <v>1</v>
      </c>
      <c r="B8" s="4">
        <v>4</v>
      </c>
      <c r="C8" s="11" t="s">
        <v>47</v>
      </c>
      <c r="D8" s="3" t="s">
        <v>16</v>
      </c>
      <c r="E8" s="6" t="s">
        <v>270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29</v>
      </c>
    </row>
    <row r="9" spans="1:11" ht="15.75" customHeight="1">
      <c r="A9" s="3">
        <v>2</v>
      </c>
      <c r="B9" s="4">
        <v>2</v>
      </c>
      <c r="C9" s="40" t="s">
        <v>51</v>
      </c>
      <c r="D9" s="3" t="s">
        <v>16</v>
      </c>
      <c r="E9" s="6" t="s">
        <v>273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0</v>
      </c>
    </row>
    <row r="10" spans="1:11" ht="15.75" customHeight="1">
      <c r="A10" s="3">
        <v>2</v>
      </c>
      <c r="B10" s="4">
        <v>3</v>
      </c>
      <c r="C10" s="40" t="s">
        <v>50</v>
      </c>
      <c r="D10" s="3" t="s">
        <v>16</v>
      </c>
      <c r="E10" s="6" t="s">
        <v>274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3</v>
      </c>
    </row>
    <row r="11" spans="1:11" ht="15.75" customHeight="1">
      <c r="A11" s="3">
        <v>1</v>
      </c>
      <c r="B11" s="38">
        <v>3</v>
      </c>
      <c r="C11" s="83" t="s">
        <v>46</v>
      </c>
      <c r="D11" s="3" t="s">
        <v>16</v>
      </c>
      <c r="E11" s="6" t="s">
        <v>269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2</v>
      </c>
      <c r="B12" s="7">
        <v>1</v>
      </c>
      <c r="C12" s="17" t="s">
        <v>53</v>
      </c>
      <c r="D12" s="18" t="s">
        <v>41</v>
      </c>
      <c r="E12" s="6" t="s">
        <v>272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30.75" customHeight="1">
      <c r="A13" s="3">
        <v>2</v>
      </c>
      <c r="B13" s="3">
        <v>6</v>
      </c>
      <c r="C13" s="104" t="s">
        <v>54</v>
      </c>
      <c r="D13" s="105" t="s">
        <v>41</v>
      </c>
      <c r="E13" s="6" t="s">
        <v>277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4</v>
      </c>
      <c r="C14" s="44" t="s">
        <v>209</v>
      </c>
      <c r="D14" s="3" t="s">
        <v>57</v>
      </c>
      <c r="E14" s="6" t="s">
        <v>275</v>
      </c>
      <c r="F14" s="6">
        <f t="shared" si="1"/>
        <v>7</v>
      </c>
    </row>
    <row r="15" spans="1:11" ht="15.75" customHeight="1">
      <c r="A15" s="3">
        <v>1</v>
      </c>
      <c r="B15" s="4">
        <v>2</v>
      </c>
      <c r="C15" s="32" t="s">
        <v>48</v>
      </c>
      <c r="D15" s="3" t="s">
        <v>21</v>
      </c>
      <c r="E15" s="6" t="s">
        <v>268</v>
      </c>
      <c r="F15" s="6">
        <f t="shared" si="1"/>
        <v>8</v>
      </c>
    </row>
    <row r="16" spans="1:11" ht="12.75">
      <c r="A16" s="3">
        <v>1</v>
      </c>
      <c r="B16" s="38">
        <v>1</v>
      </c>
      <c r="C16" s="38" t="s">
        <v>49</v>
      </c>
      <c r="D16" s="3" t="s">
        <v>16</v>
      </c>
      <c r="E16" s="6" t="s">
        <v>267</v>
      </c>
      <c r="F16" s="6">
        <f t="shared" si="1"/>
        <v>9</v>
      </c>
    </row>
    <row r="17" spans="1:6" ht="15.75" customHeight="1">
      <c r="A17" s="3">
        <v>2</v>
      </c>
      <c r="B17" s="89">
        <v>5</v>
      </c>
      <c r="C17" s="28" t="s">
        <v>52</v>
      </c>
      <c r="D17" s="3" t="s">
        <v>41</v>
      </c>
      <c r="E17" s="6" t="s">
        <v>276</v>
      </c>
      <c r="F17" s="6">
        <f t="shared" si="1"/>
        <v>10</v>
      </c>
    </row>
    <row r="18" spans="1:6" ht="15.75" customHeight="1">
      <c r="A18" s="3">
        <v>1</v>
      </c>
      <c r="B18" s="3">
        <v>5</v>
      </c>
      <c r="C18" s="91" t="s">
        <v>201</v>
      </c>
      <c r="D18" s="60" t="s">
        <v>177</v>
      </c>
      <c r="E18" s="6" t="s">
        <v>271</v>
      </c>
      <c r="F18" s="6">
        <f t="shared" si="1"/>
        <v>11</v>
      </c>
    </row>
    <row r="19" spans="1:6" ht="15.75" customHeight="1">
      <c r="A19" s="3">
        <v>3</v>
      </c>
      <c r="B19" s="4">
        <v>3</v>
      </c>
      <c r="C19" s="61"/>
      <c r="D19" s="72"/>
      <c r="E19" s="6"/>
      <c r="F19" s="6">
        <f t="shared" si="1"/>
        <v>12</v>
      </c>
    </row>
    <row r="20" spans="1:6" ht="15.75" customHeight="1">
      <c r="A20" s="3">
        <v>3</v>
      </c>
      <c r="B20" s="4">
        <v>4</v>
      </c>
      <c r="C20" s="6"/>
      <c r="D20" s="6"/>
      <c r="E20" s="6"/>
      <c r="F20" s="6">
        <f t="shared" si="1"/>
        <v>13</v>
      </c>
    </row>
    <row r="21" spans="1:6" ht="15.75" customHeight="1">
      <c r="A21" s="3">
        <v>3</v>
      </c>
      <c r="B21" s="4">
        <v>2</v>
      </c>
      <c r="C21" s="6"/>
      <c r="D21" s="6"/>
      <c r="E21" s="6"/>
      <c r="F21" s="6">
        <f t="shared" si="1"/>
        <v>14</v>
      </c>
    </row>
    <row r="22" spans="1:6" ht="15.75" customHeight="1">
      <c r="A22" s="3">
        <v>3</v>
      </c>
      <c r="B22" s="3">
        <v>5</v>
      </c>
      <c r="C22" s="6"/>
      <c r="D22" s="6"/>
      <c r="E22" s="6"/>
      <c r="F22" s="6">
        <f t="shared" si="1"/>
        <v>15</v>
      </c>
    </row>
    <row r="23" spans="1:6" ht="15.75" customHeight="1">
      <c r="A23" s="3">
        <v>3</v>
      </c>
      <c r="B23" s="7">
        <v>1</v>
      </c>
      <c r="C23" s="6"/>
      <c r="D23" s="6"/>
      <c r="E23" s="6"/>
      <c r="F23" s="6">
        <f t="shared" si="1"/>
        <v>16</v>
      </c>
    </row>
    <row r="24" spans="1:6" ht="15.75" customHeight="1">
      <c r="A24" s="3">
        <v>3</v>
      </c>
      <c r="B24" s="3">
        <v>6</v>
      </c>
      <c r="C24" s="6"/>
      <c r="D24" s="6"/>
      <c r="E24" s="6"/>
      <c r="F24" s="6">
        <f t="shared" si="1"/>
        <v>17</v>
      </c>
    </row>
    <row r="25" spans="1:6" ht="15.75" customHeight="1">
      <c r="F25" s="6">
        <f t="shared" si="1"/>
        <v>18</v>
      </c>
    </row>
    <row r="26" spans="1:6" ht="15.75" customHeight="1">
      <c r="F26" s="6">
        <f t="shared" si="1"/>
        <v>19</v>
      </c>
    </row>
    <row r="27" spans="1:6" ht="15.75" customHeight="1">
      <c r="F27" s="6">
        <f t="shared" si="1"/>
        <v>20</v>
      </c>
    </row>
    <row r="28" spans="1:6" ht="15.75" customHeight="1">
      <c r="F28" s="6">
        <f t="shared" si="1"/>
        <v>21</v>
      </c>
    </row>
    <row r="29" spans="1:6" ht="15.75" customHeight="1">
      <c r="F29" s="6">
        <f t="shared" si="1"/>
        <v>22</v>
      </c>
    </row>
    <row r="30" spans="1:6" ht="15.75" customHeight="1">
      <c r="F30" s="6">
        <f t="shared" si="1"/>
        <v>23</v>
      </c>
    </row>
    <row r="31" spans="1:6" ht="15.75" customHeight="1">
      <c r="F31" s="6">
        <f t="shared" si="1"/>
        <v>24</v>
      </c>
    </row>
    <row r="32" spans="1:6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F18">
    <sortCondition ref="E8:E18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/>
  </sheetViews>
  <sheetFormatPr defaultColWidth="14.42578125" defaultRowHeight="15.75" customHeight="1"/>
  <cols>
    <col min="2" max="2" width="17.28515625" customWidth="1"/>
    <col min="3" max="3" width="27.7109375" customWidth="1"/>
  </cols>
  <sheetData>
    <row r="1" spans="1:11" ht="15.75" customHeight="1">
      <c r="A1" s="1" t="s">
        <v>0</v>
      </c>
      <c r="B1" s="2"/>
      <c r="C1" s="2">
        <v>41</v>
      </c>
    </row>
    <row r="2" spans="1:11" ht="15.75" customHeight="1">
      <c r="A2" s="1" t="s">
        <v>2</v>
      </c>
      <c r="B2" s="2"/>
      <c r="C2" s="2" t="s">
        <v>171</v>
      </c>
    </row>
    <row r="3" spans="1:11" ht="15.75" customHeight="1">
      <c r="A3" s="1" t="s">
        <v>3</v>
      </c>
      <c r="B3" s="2"/>
      <c r="C3" s="2" t="s">
        <v>179</v>
      </c>
    </row>
    <row r="4" spans="1:11" ht="15.75" customHeight="1">
      <c r="A4" s="1" t="s">
        <v>5</v>
      </c>
      <c r="B4" s="2"/>
      <c r="C4" s="2" t="s">
        <v>181</v>
      </c>
    </row>
    <row r="5" spans="1:11" ht="15.75" customHeight="1">
      <c r="A5" s="1" t="s">
        <v>7</v>
      </c>
      <c r="B5" s="2"/>
      <c r="C5" s="2" t="s">
        <v>174</v>
      </c>
    </row>
    <row r="7" spans="1:11" ht="15.75" customHeight="1">
      <c r="A7" s="3" t="s">
        <v>9</v>
      </c>
      <c r="B7" s="3" t="s">
        <v>10</v>
      </c>
      <c r="C7" s="3" t="s">
        <v>175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2</v>
      </c>
      <c r="B8" s="3">
        <v>4</v>
      </c>
      <c r="C8" s="33" t="s">
        <v>350</v>
      </c>
      <c r="D8" s="3" t="s">
        <v>16</v>
      </c>
      <c r="E8" s="6">
        <v>59.49</v>
      </c>
      <c r="F8" s="6">
        <v>1</v>
      </c>
      <c r="G8">
        <f>+SUMIF('Puntos por prueba'!$A$1:$A$6,'A1'!F8,'Puntos por prueba'!$B$1:$B$6)*2</f>
        <v>26</v>
      </c>
      <c r="J8" t="s">
        <v>16</v>
      </c>
      <c r="K8">
        <f>+SUMIF($D:$D,J8,$G:$G)</f>
        <v>38</v>
      </c>
    </row>
    <row r="9" spans="1:11" ht="15.75" customHeight="1">
      <c r="A9" s="3">
        <v>1</v>
      </c>
      <c r="B9" s="4">
        <v>1</v>
      </c>
      <c r="C9" s="33" t="s">
        <v>321</v>
      </c>
      <c r="D9" s="3" t="s">
        <v>57</v>
      </c>
      <c r="E9" s="6" t="s">
        <v>387</v>
      </c>
      <c r="F9" s="6">
        <f>+F8+1</f>
        <v>2</v>
      </c>
      <c r="G9">
        <f>+SUMIF('Puntos por prueba'!$A$1:$A$6,'A1'!F9,'Puntos por prueba'!$B$1:$B$6)*2</f>
        <v>16</v>
      </c>
      <c r="J9" t="s">
        <v>57</v>
      </c>
      <c r="K9">
        <f t="shared" ref="K9:K12" si="0">+SUMIF($D:$D,J9,$G:$G)</f>
        <v>26</v>
      </c>
    </row>
    <row r="10" spans="1:11" ht="15.75" customHeight="1">
      <c r="A10" s="3">
        <v>1</v>
      </c>
      <c r="B10" s="4">
        <v>2</v>
      </c>
      <c r="C10" s="33" t="s">
        <v>323</v>
      </c>
      <c r="D10" s="3" t="s">
        <v>57</v>
      </c>
      <c r="E10" s="6" t="s">
        <v>388</v>
      </c>
      <c r="F10" s="6">
        <f t="shared" ref="F10:F32" si="1">+F9+1</f>
        <v>3</v>
      </c>
      <c r="G10">
        <f>+SUMIF('Puntos por prueba'!$A$1:$A$6,'A1'!F10,'Puntos por prueba'!$B$1:$B$6)*2</f>
        <v>10</v>
      </c>
      <c r="J10" t="s">
        <v>41</v>
      </c>
      <c r="K10">
        <f t="shared" si="0"/>
        <v>0</v>
      </c>
    </row>
    <row r="11" spans="1:11" ht="15.75" customHeight="1">
      <c r="A11" s="3">
        <v>2</v>
      </c>
      <c r="B11" s="3">
        <v>6</v>
      </c>
      <c r="C11" s="33" t="s">
        <v>332</v>
      </c>
      <c r="D11" s="3" t="s">
        <v>16</v>
      </c>
      <c r="E11" s="6" t="s">
        <v>397</v>
      </c>
      <c r="F11" s="6">
        <f t="shared" si="1"/>
        <v>4</v>
      </c>
      <c r="G11">
        <f>+SUMIF('Puntos por prueba'!$A$1:$A$6,'A1'!F11,'Puntos por prueba'!$B$1:$B$6)*2</f>
        <v>6</v>
      </c>
      <c r="J11" t="s">
        <v>21</v>
      </c>
      <c r="K11">
        <f t="shared" si="0"/>
        <v>0</v>
      </c>
    </row>
    <row r="12" spans="1:11" ht="15.75" customHeight="1">
      <c r="A12" s="3">
        <v>3</v>
      </c>
      <c r="B12" s="83">
        <v>1</v>
      </c>
      <c r="C12" s="103" t="s">
        <v>334</v>
      </c>
      <c r="D12" s="6" t="s">
        <v>16</v>
      </c>
      <c r="E12" s="6" t="s">
        <v>398</v>
      </c>
      <c r="F12" s="6">
        <f t="shared" si="1"/>
        <v>5</v>
      </c>
      <c r="G12">
        <f>+SUMIF('Puntos por prueba'!$A$1:$A$6,'A1'!F12,'Puntos por prueba'!$B$1:$B$6)*2</f>
        <v>4</v>
      </c>
      <c r="J12" t="s">
        <v>28</v>
      </c>
      <c r="K12">
        <f t="shared" si="0"/>
        <v>0</v>
      </c>
    </row>
    <row r="13" spans="1:11" ht="15.75" customHeight="1">
      <c r="A13" s="3">
        <v>2</v>
      </c>
      <c r="B13" s="38">
        <v>5</v>
      </c>
      <c r="C13" s="33" t="s">
        <v>374</v>
      </c>
      <c r="D13" s="3" t="s">
        <v>16</v>
      </c>
      <c r="E13" s="6" t="s">
        <v>396</v>
      </c>
      <c r="F13" s="6">
        <f t="shared" si="1"/>
        <v>6</v>
      </c>
      <c r="G13">
        <f>+SUMIF('Puntos por prueba'!$A$1:$A$6,'A1'!F13,'Puntos por prueba'!$B$1:$B$6)*2</f>
        <v>2</v>
      </c>
    </row>
    <row r="14" spans="1:11" ht="15.75" customHeight="1">
      <c r="A14" s="3">
        <v>2</v>
      </c>
      <c r="B14" s="4">
        <v>1</v>
      </c>
      <c r="C14" s="33" t="s">
        <v>346</v>
      </c>
      <c r="D14" s="3" t="s">
        <v>41</v>
      </c>
      <c r="E14" s="6" t="s">
        <v>393</v>
      </c>
      <c r="F14" s="6">
        <f t="shared" si="1"/>
        <v>7</v>
      </c>
      <c r="G14" s="6"/>
    </row>
    <row r="15" spans="1:11" ht="15.75" customHeight="1">
      <c r="A15" s="3">
        <v>3</v>
      </c>
      <c r="B15" s="4">
        <v>2</v>
      </c>
      <c r="C15" s="102" t="s">
        <v>336</v>
      </c>
      <c r="D15" s="6" t="s">
        <v>16</v>
      </c>
      <c r="E15" s="6" t="s">
        <v>399</v>
      </c>
      <c r="F15" s="6">
        <f t="shared" si="1"/>
        <v>8</v>
      </c>
      <c r="G15" s="6"/>
    </row>
    <row r="16" spans="1:11" ht="15.75" customHeight="1">
      <c r="A16" s="3">
        <v>3</v>
      </c>
      <c r="B16" s="3">
        <v>4</v>
      </c>
      <c r="C16" s="102" t="s">
        <v>362</v>
      </c>
      <c r="D16" s="6" t="s">
        <v>21</v>
      </c>
      <c r="E16" s="6" t="s">
        <v>401</v>
      </c>
      <c r="F16" s="6">
        <f t="shared" si="1"/>
        <v>9</v>
      </c>
      <c r="G16" s="6"/>
    </row>
    <row r="17" spans="1:7" ht="15.75" customHeight="1">
      <c r="A17" s="3">
        <v>4</v>
      </c>
      <c r="B17" s="38">
        <v>4</v>
      </c>
      <c r="C17" s="102" t="s">
        <v>379</v>
      </c>
      <c r="D17" s="6" t="s">
        <v>16</v>
      </c>
      <c r="E17" s="6" t="s">
        <v>404</v>
      </c>
      <c r="F17" s="6">
        <f t="shared" si="1"/>
        <v>10</v>
      </c>
      <c r="G17" s="6"/>
    </row>
    <row r="18" spans="1:7" ht="15.75" customHeight="1">
      <c r="A18" s="3">
        <v>3</v>
      </c>
      <c r="B18" s="7">
        <v>5</v>
      </c>
      <c r="C18" s="102" t="s">
        <v>339</v>
      </c>
      <c r="D18" s="6" t="s">
        <v>16</v>
      </c>
      <c r="E18" s="6" t="s">
        <v>402</v>
      </c>
      <c r="F18" s="6">
        <f t="shared" si="1"/>
        <v>11</v>
      </c>
      <c r="G18" s="6"/>
    </row>
    <row r="19" spans="1:7" ht="15.75" customHeight="1">
      <c r="A19" s="3">
        <v>2</v>
      </c>
      <c r="B19" s="38">
        <v>3</v>
      </c>
      <c r="C19" s="34" t="s">
        <v>348</v>
      </c>
      <c r="D19" s="3" t="s">
        <v>41</v>
      </c>
      <c r="E19" s="6" t="s">
        <v>395</v>
      </c>
      <c r="F19" s="6">
        <f t="shared" si="1"/>
        <v>12</v>
      </c>
      <c r="G19" s="6"/>
    </row>
    <row r="20" spans="1:7" ht="15.75" customHeight="1">
      <c r="A20" s="3">
        <v>4</v>
      </c>
      <c r="B20" s="38">
        <v>3</v>
      </c>
      <c r="C20" s="6" t="s">
        <v>360</v>
      </c>
      <c r="D20" s="6" t="s">
        <v>16</v>
      </c>
      <c r="E20" s="6" t="s">
        <v>403</v>
      </c>
      <c r="F20" s="6">
        <f t="shared" si="1"/>
        <v>13</v>
      </c>
      <c r="G20" s="6"/>
    </row>
    <row r="21" spans="1:7" ht="15.75" customHeight="1">
      <c r="A21" s="3">
        <v>2</v>
      </c>
      <c r="B21" s="4">
        <v>2</v>
      </c>
      <c r="C21" s="3" t="s">
        <v>345</v>
      </c>
      <c r="D21" s="3" t="s">
        <v>41</v>
      </c>
      <c r="E21" s="6" t="s">
        <v>394</v>
      </c>
      <c r="F21" s="6">
        <f t="shared" si="1"/>
        <v>14</v>
      </c>
      <c r="G21" s="6"/>
    </row>
    <row r="22" spans="1:7" ht="15.75" customHeight="1">
      <c r="A22" s="3">
        <v>3</v>
      </c>
      <c r="B22" s="4">
        <v>3</v>
      </c>
      <c r="C22" s="6" t="s">
        <v>358</v>
      </c>
      <c r="D22" s="6" t="s">
        <v>21</v>
      </c>
      <c r="E22" s="6" t="s">
        <v>400</v>
      </c>
      <c r="F22" s="6">
        <f t="shared" si="1"/>
        <v>15</v>
      </c>
      <c r="G22" s="6"/>
    </row>
    <row r="23" spans="1:7" ht="15.75" customHeight="1">
      <c r="A23" s="3">
        <v>1</v>
      </c>
      <c r="B23" s="38">
        <v>3</v>
      </c>
      <c r="C23" s="3" t="s">
        <v>325</v>
      </c>
      <c r="D23" s="3" t="s">
        <v>57</v>
      </c>
      <c r="E23" s="6" t="s">
        <v>389</v>
      </c>
      <c r="F23" s="6">
        <f t="shared" si="1"/>
        <v>16</v>
      </c>
      <c r="G23" s="6"/>
    </row>
    <row r="24" spans="1:7" ht="15.75" customHeight="1">
      <c r="A24" s="3">
        <v>1</v>
      </c>
      <c r="B24" s="89">
        <v>4</v>
      </c>
      <c r="C24" s="3" t="s">
        <v>366</v>
      </c>
      <c r="D24" s="3" t="s">
        <v>57</v>
      </c>
      <c r="E24" s="6" t="s">
        <v>390</v>
      </c>
      <c r="F24" s="6">
        <f t="shared" si="1"/>
        <v>17</v>
      </c>
      <c r="G24" s="6"/>
    </row>
    <row r="25" spans="1:7" ht="15.75" customHeight="1">
      <c r="A25" s="3">
        <v>1</v>
      </c>
      <c r="B25" s="89">
        <v>6</v>
      </c>
      <c r="C25" s="3" t="s">
        <v>370</v>
      </c>
      <c r="D25" s="3" t="s">
        <v>57</v>
      </c>
      <c r="E25" s="6" t="s">
        <v>392</v>
      </c>
      <c r="F25" s="6">
        <f t="shared" si="1"/>
        <v>18</v>
      </c>
      <c r="G25" s="6"/>
    </row>
    <row r="26" spans="1:7" ht="15.75" customHeight="1">
      <c r="A26" s="3">
        <v>1</v>
      </c>
      <c r="B26" s="56">
        <v>5</v>
      </c>
      <c r="C26" s="3" t="s">
        <v>368</v>
      </c>
      <c r="D26" s="3" t="s">
        <v>57</v>
      </c>
      <c r="E26" s="6" t="s">
        <v>391</v>
      </c>
      <c r="F26" s="6">
        <f t="shared" si="1"/>
        <v>19</v>
      </c>
      <c r="G26" s="6"/>
    </row>
    <row r="27" spans="1:7" ht="15.75" customHeight="1">
      <c r="A27" s="3"/>
      <c r="B27" s="56"/>
      <c r="C27" s="6"/>
      <c r="D27" s="6"/>
      <c r="E27" s="6"/>
      <c r="F27" s="6">
        <f t="shared" si="1"/>
        <v>20</v>
      </c>
      <c r="G27" s="6"/>
    </row>
    <row r="28" spans="1:7" ht="15.75" customHeight="1">
      <c r="A28" s="3"/>
      <c r="B28" s="56"/>
      <c r="C28" s="6"/>
      <c r="D28" s="6"/>
      <c r="E28" s="6"/>
      <c r="F28" s="6">
        <f t="shared" si="1"/>
        <v>21</v>
      </c>
      <c r="G28" s="6"/>
    </row>
    <row r="29" spans="1:7" ht="15.75" customHeight="1">
      <c r="A29" s="3"/>
      <c r="B29" s="56"/>
      <c r="C29" s="6"/>
      <c r="D29" s="6"/>
      <c r="E29" s="6"/>
      <c r="F29" s="6">
        <f t="shared" si="1"/>
        <v>22</v>
      </c>
      <c r="G29" s="6"/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1:6" ht="12.75">
      <c r="A33" s="11"/>
      <c r="B33" s="53"/>
      <c r="C33" s="11"/>
      <c r="D33" s="23"/>
      <c r="F33" s="6"/>
    </row>
    <row r="34" spans="1:6" ht="12.75">
      <c r="A34" s="11"/>
      <c r="B34" s="53"/>
      <c r="C34" s="11"/>
      <c r="D34" s="20"/>
      <c r="F34" s="6"/>
    </row>
    <row r="35" spans="1:6" ht="12.75">
      <c r="A35" s="11"/>
      <c r="B35" s="53"/>
      <c r="C35" s="11"/>
      <c r="D35" s="23"/>
      <c r="F35" s="6"/>
    </row>
    <row r="36" spans="1:6" ht="12.75">
      <c r="A36" s="11"/>
      <c r="B36" s="53"/>
      <c r="C36" s="11"/>
      <c r="D36" s="20"/>
      <c r="F36" s="6"/>
    </row>
    <row r="37" spans="1:6" ht="12.75">
      <c r="A37" s="11"/>
      <c r="B37" s="53"/>
      <c r="C37" s="11"/>
      <c r="D37" s="23"/>
      <c r="F37" s="6"/>
    </row>
    <row r="38" spans="1:6" ht="12.75">
      <c r="A38" s="11"/>
      <c r="B38" s="53"/>
      <c r="C38" s="11"/>
      <c r="D38" s="20"/>
      <c r="F38" s="6"/>
    </row>
    <row r="39" spans="1:6" ht="12.75">
      <c r="A39" s="11"/>
      <c r="B39" s="53"/>
      <c r="C39" s="11"/>
      <c r="D39" s="51"/>
      <c r="F39" s="6"/>
    </row>
    <row r="40" spans="1:6" ht="12.75">
      <c r="A40" s="11"/>
      <c r="B40" s="53"/>
      <c r="C40" s="11"/>
      <c r="D40" s="23"/>
      <c r="F40" s="6"/>
    </row>
    <row r="41" spans="1:6" ht="12.75">
      <c r="A41" s="11"/>
      <c r="B41" s="53"/>
      <c r="C41" s="11"/>
      <c r="D41" s="31"/>
      <c r="F41" s="6"/>
    </row>
    <row r="42" spans="1:6" ht="12.75">
      <c r="A42" s="11"/>
      <c r="B42" s="53"/>
      <c r="C42" s="11"/>
      <c r="D42" s="20"/>
      <c r="F42" s="6"/>
    </row>
    <row r="43" spans="1:6" ht="12.75">
      <c r="A43" s="11"/>
      <c r="B43" s="53"/>
      <c r="C43" s="11"/>
      <c r="D43" s="20"/>
      <c r="F43" s="6"/>
    </row>
    <row r="44" spans="1:6" ht="12.75">
      <c r="A44" s="11"/>
      <c r="B44" s="53"/>
      <c r="C44" s="11"/>
      <c r="D44" s="20"/>
      <c r="F44" s="6"/>
    </row>
    <row r="45" spans="1:6" ht="12.75">
      <c r="A45" s="11"/>
      <c r="B45" s="53"/>
      <c r="C45" s="11"/>
      <c r="D45" s="20"/>
      <c r="F45" s="6"/>
    </row>
    <row r="46" spans="1:6" ht="12.75">
      <c r="A46" s="11"/>
      <c r="B46" s="53"/>
      <c r="C46" s="11"/>
      <c r="D46" s="20"/>
      <c r="F46" s="6"/>
    </row>
    <row r="47" spans="1:6" ht="12.75">
      <c r="A47" s="11"/>
      <c r="B47" s="53"/>
      <c r="C47" s="11"/>
      <c r="D47" s="51"/>
      <c r="F47" s="6"/>
    </row>
    <row r="48" spans="1:6" ht="12.75">
      <c r="A48" s="11"/>
      <c r="B48" s="53"/>
      <c r="C48" s="11"/>
      <c r="D48" s="51"/>
      <c r="F48" s="6"/>
    </row>
    <row r="49" spans="1:6" ht="12.75">
      <c r="A49" s="12"/>
      <c r="B49" s="53"/>
      <c r="C49" s="11"/>
      <c r="D49" s="23"/>
      <c r="F49" s="6"/>
    </row>
    <row r="50" spans="1:6" ht="12.75">
      <c r="A50" s="12"/>
      <c r="B50" s="53"/>
      <c r="C50" s="11"/>
      <c r="D50" s="20"/>
      <c r="F50" s="6"/>
    </row>
    <row r="51" spans="1:6" ht="12.75">
      <c r="A51" s="12"/>
      <c r="B51" s="53"/>
      <c r="C51" s="11"/>
      <c r="D51" s="20"/>
      <c r="F51" s="6"/>
    </row>
    <row r="52" spans="1:6" ht="12.75">
      <c r="A52" s="12"/>
      <c r="B52" s="53"/>
      <c r="C52" s="11"/>
      <c r="D52" s="31"/>
    </row>
    <row r="53" spans="1:6" ht="12.75">
      <c r="A53" s="12"/>
      <c r="B53" s="53"/>
      <c r="C53" s="11"/>
      <c r="D53" s="55"/>
    </row>
    <row r="54" spans="1:6" ht="12.75">
      <c r="A54" s="12"/>
      <c r="B54" s="53"/>
      <c r="C54" s="11"/>
      <c r="D54" s="20"/>
    </row>
    <row r="55" spans="1:6" ht="12.75">
      <c r="A55" s="1"/>
      <c r="B55" s="1"/>
      <c r="C55" s="1"/>
      <c r="D55" s="20"/>
    </row>
    <row r="56" spans="1:6" ht="12.75">
      <c r="A56" s="71"/>
      <c r="B56" s="71"/>
      <c r="C56" s="71"/>
      <c r="D56" s="20"/>
    </row>
    <row r="57" spans="1:6" ht="12.75">
      <c r="D57" s="20"/>
    </row>
    <row r="58" spans="1:6" ht="12.75">
      <c r="D58" s="20"/>
    </row>
    <row r="59" spans="1:6" ht="12.75">
      <c r="D59" s="20"/>
    </row>
  </sheetData>
  <sortState ref="A8:F26">
    <sortCondition ref="E8:E26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defaultColWidth="11.42578125" defaultRowHeight="12.75"/>
  <sheetData>
    <row r="1" spans="1:3">
      <c r="A1" t="s">
        <v>16</v>
      </c>
      <c r="B1">
        <f>+'B5'!K8+'B6'!K8+'B7'!K8+'B8'!K8+'B9'!K8+'B10'!K8+'B11'!K8+'B12'!K8+'B13'!K8+'B13 (2)'!K8+'B14'!K8+'C15'!K8+'C16'!K8+'C17'!K8+'C18'!K8+'C19'!K8+'C20'!K8+'C21'!K8+'C21 (2)'!K8+'C22'!K8+'C22b'!K8+'D23'!K8+'D24'!K8+'D25'!K8+'D26'!K8+'D27'!K8+'D28'!K8+'D29'!K8+'D30'!K8+'D31'!K8+'D31 (2)'!K8+'D32'!K8+'G38'!K8+'G39'!K8+'H40'!K8+'H41'!K8</f>
        <v>650</v>
      </c>
      <c r="C1">
        <v>1</v>
      </c>
    </row>
    <row r="2" spans="1:3">
      <c r="A2" t="s">
        <v>57</v>
      </c>
      <c r="B2">
        <f>+'B5'!K9+'B6'!K9+'B7'!K9+'B8'!K9+'B9'!K9+'B10'!K9+'B11'!K9+'B12'!K9+'B13'!K9+'B13 (2)'!K9+'B14'!K9+'C15'!K9+'C16'!K9+'C17'!K9+'C18'!K9+'C19'!K9+'C20'!K9+'C21'!K9+'C21 (2)'!K9+'C22'!K9+'C22b'!K9+'D23'!K9+'D24'!K9+'D25'!K9+'D26'!K9+'D27'!K9+'D28'!K9+'D29'!K9+'D30'!K9+'D31'!K9+'D31 (2)'!K9+'D32'!K9+'G38'!K9+'G39'!K9+'H40'!K9+'H41'!K9</f>
        <v>386</v>
      </c>
      <c r="C2">
        <v>2</v>
      </c>
    </row>
    <row r="3" spans="1:3">
      <c r="A3" t="s">
        <v>41</v>
      </c>
      <c r="B3">
        <f>+'B5'!K10+'B6'!K10+'B7'!K10+'B8'!K10+'B9'!K10+'B10'!K10+'B11'!K10+'B12'!K10+'B13'!K10+'B13 (2)'!K10+'B14'!K10+'C15'!K10+'C16'!K10+'C17'!K10+'C18'!K10+'C19'!K10+'C20'!K10+'C21'!K10+'C21 (2)'!K10+'C22'!K10+'C22b'!K10+'D23'!K10+'D24'!K10+'D25'!K10+'D26'!K10+'D27'!K10+'D28'!K10+'D29'!K10+'D30'!K10+'D31'!K10+'D31 (2)'!K10+'D32'!K10+'G38'!K10+'G39'!K10+'H40'!K10+'H41'!K10</f>
        <v>122</v>
      </c>
      <c r="C3">
        <v>3</v>
      </c>
    </row>
    <row r="4" spans="1:3">
      <c r="A4" t="s">
        <v>21</v>
      </c>
      <c r="B4">
        <f>+'B5'!K11+'B6'!K11+'B7'!K11+'B8'!K11+'B9'!K11+'B10'!K11+'B11'!K11+'B12'!K11+'B13'!K11+'B13 (2)'!K11+'B14'!K11+'C15'!K11+'C16'!K11+'C17'!K11+'C18'!K11+'C19'!K11+'C20'!K11+'C21'!K11+'C21 (2)'!K11+'C22'!K11+'C22b'!K11+'D23'!K11+'D24'!K11+'D25'!K11+'D26'!K11+'D27'!K11+'D28'!K11+'D29'!K11+'D30'!K11+'D31'!K11+'D31 (2)'!K11+'D32'!K11+'G38'!K11+'G39'!K11+'H40'!K11+'H41'!K11</f>
        <v>35</v>
      </c>
      <c r="C4">
        <v>5</v>
      </c>
    </row>
    <row r="5" spans="1:3">
      <c r="A5" t="s">
        <v>28</v>
      </c>
      <c r="B5">
        <f>+'B5'!K12+'B6'!K12+'B7'!K12+'B8'!K12+'B9'!K12+'B10'!K12+'B11'!K12+'B12'!K12+'B13'!K12+'B13 (2)'!K12+'B14'!K12+'C15'!K12+'C16'!K12+'C17'!K12+'C18'!K12+'C19'!K12+'C20'!K12+'C21'!K12+'C21 (2)'!K12+'C22'!K12+'C22b'!K12+'D23'!K12+'D24'!K12+'D25'!K12+'D26'!K12+'D27'!K12+'D28'!K12+'D29'!K12+'D30'!K12+'D31'!K12+'D31 (2)'!K12+'D32'!K12+'G38'!K12+'G39'!K12+'H40'!K12+'H41'!K12</f>
        <v>80</v>
      </c>
      <c r="C5">
        <v>4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pane ySplit="3" topLeftCell="A4" activePane="bottomLeft" state="frozen"/>
      <selection pane="bottomLeft"/>
    </sheetView>
  </sheetViews>
  <sheetFormatPr defaultColWidth="14.42578125" defaultRowHeight="15.75" customHeight="1"/>
  <sheetData>
    <row r="1" spans="1:12" ht="15.75" customHeight="1">
      <c r="B1">
        <f>SUM(B4:B48)</f>
        <v>650</v>
      </c>
      <c r="C1">
        <f>SUM(C4:C48)</f>
        <v>386</v>
      </c>
      <c r="D1">
        <f>SUM(D4:D48)</f>
        <v>35</v>
      </c>
      <c r="E1">
        <f>SUM(E4:E48)</f>
        <v>122</v>
      </c>
      <c r="F1">
        <f>SUM(F4:F48)</f>
        <v>80</v>
      </c>
    </row>
    <row r="3" spans="1:12" ht="15.75" customHeight="1">
      <c r="A3" s="6"/>
      <c r="B3" s="3" t="s">
        <v>189</v>
      </c>
      <c r="C3" s="3" t="s">
        <v>190</v>
      </c>
      <c r="D3" s="3" t="s">
        <v>21</v>
      </c>
      <c r="E3" s="3" t="s">
        <v>191</v>
      </c>
      <c r="F3" s="3" t="s">
        <v>192</v>
      </c>
    </row>
    <row r="4" spans="1:12" ht="15.75" customHeight="1">
      <c r="A4" s="3">
        <v>1</v>
      </c>
      <c r="B4" s="57"/>
      <c r="C4" s="57"/>
      <c r="D4" s="57"/>
      <c r="E4" s="57"/>
      <c r="F4" s="57"/>
    </row>
    <row r="5" spans="1:12" ht="15.75" customHeight="1">
      <c r="A5" s="3">
        <v>2</v>
      </c>
      <c r="B5" s="57"/>
      <c r="C5" s="57"/>
      <c r="D5" s="57"/>
      <c r="E5" s="57"/>
      <c r="F5" s="57"/>
      <c r="K5" s="1" t="s">
        <v>193</v>
      </c>
      <c r="L5" s="1" t="s">
        <v>194</v>
      </c>
    </row>
    <row r="6" spans="1:12" ht="15.75" customHeight="1">
      <c r="A6" s="3">
        <v>3</v>
      </c>
      <c r="B6" s="57"/>
      <c r="C6" s="57"/>
      <c r="D6" s="57"/>
      <c r="E6" s="57"/>
      <c r="F6" s="57"/>
      <c r="J6" s="1" t="s">
        <v>195</v>
      </c>
      <c r="K6" s="1">
        <v>13</v>
      </c>
      <c r="L6" s="1">
        <v>26</v>
      </c>
    </row>
    <row r="7" spans="1:12" ht="15.75" customHeight="1">
      <c r="A7" s="3">
        <v>4</v>
      </c>
      <c r="B7" s="57"/>
      <c r="C7" s="57"/>
      <c r="D7" s="57"/>
      <c r="E7" s="57"/>
      <c r="F7" s="57"/>
      <c r="J7" s="1" t="s">
        <v>196</v>
      </c>
      <c r="K7" s="1">
        <v>8</v>
      </c>
      <c r="L7" s="1">
        <v>16</v>
      </c>
    </row>
    <row r="8" spans="1:12" ht="15.75" customHeight="1">
      <c r="A8" s="3">
        <v>5</v>
      </c>
      <c r="B8" s="6">
        <v>28</v>
      </c>
      <c r="C8" s="6">
        <v>1</v>
      </c>
      <c r="D8" s="6"/>
      <c r="E8" s="6">
        <v>3</v>
      </c>
      <c r="F8" s="6"/>
      <c r="J8" s="1" t="s">
        <v>197</v>
      </c>
      <c r="K8" s="1">
        <v>5</v>
      </c>
      <c r="L8" s="1">
        <v>10</v>
      </c>
    </row>
    <row r="9" spans="1:12" ht="15.75" customHeight="1">
      <c r="A9" s="3">
        <v>6</v>
      </c>
      <c r="B9" s="6">
        <v>15</v>
      </c>
      <c r="C9" s="6">
        <v>9</v>
      </c>
      <c r="D9" s="6"/>
      <c r="E9" s="6">
        <v>8</v>
      </c>
      <c r="F9" s="6"/>
      <c r="J9" s="1" t="s">
        <v>198</v>
      </c>
      <c r="K9" s="1">
        <v>3</v>
      </c>
      <c r="L9" s="1">
        <v>6</v>
      </c>
    </row>
    <row r="10" spans="1:12" ht="15.75" customHeight="1">
      <c r="A10" s="3">
        <v>7</v>
      </c>
      <c r="B10" s="6">
        <v>26</v>
      </c>
      <c r="C10" s="6">
        <v>6</v>
      </c>
      <c r="D10" s="6"/>
      <c r="E10" s="6"/>
      <c r="F10" s="6"/>
      <c r="J10" s="1" t="s">
        <v>199</v>
      </c>
      <c r="K10" s="1">
        <v>2</v>
      </c>
      <c r="L10" s="1">
        <v>4</v>
      </c>
    </row>
    <row r="11" spans="1:12" ht="15.75" customHeight="1">
      <c r="A11" s="3">
        <v>8</v>
      </c>
      <c r="B11" s="6">
        <v>5</v>
      </c>
      <c r="C11" s="6">
        <v>3</v>
      </c>
      <c r="D11" s="6">
        <v>9</v>
      </c>
      <c r="E11" s="6">
        <v>2</v>
      </c>
      <c r="F11" s="6">
        <v>13</v>
      </c>
      <c r="J11" s="1" t="s">
        <v>200</v>
      </c>
      <c r="K11" s="1">
        <v>1</v>
      </c>
      <c r="L11" s="1">
        <v>2</v>
      </c>
    </row>
    <row r="12" spans="1:12" ht="15.75" customHeight="1">
      <c r="A12" s="3">
        <v>9</v>
      </c>
      <c r="B12" s="6">
        <v>6</v>
      </c>
      <c r="C12" s="6">
        <v>26</v>
      </c>
      <c r="D12" s="6"/>
      <c r="E12" s="6"/>
      <c r="F12" s="6"/>
    </row>
    <row r="13" spans="1:12" ht="15.75" customHeight="1">
      <c r="A13" s="3">
        <v>10</v>
      </c>
      <c r="B13" s="6">
        <v>29</v>
      </c>
      <c r="C13" s="6"/>
      <c r="D13" s="6"/>
      <c r="E13" s="6">
        <v>1</v>
      </c>
      <c r="F13" s="6">
        <v>2</v>
      </c>
    </row>
    <row r="14" spans="1:12" ht="15.75" customHeight="1">
      <c r="A14" s="3">
        <v>11</v>
      </c>
      <c r="B14" s="6">
        <v>13</v>
      </c>
      <c r="C14" s="6">
        <v>9</v>
      </c>
      <c r="D14" s="6">
        <v>5</v>
      </c>
      <c r="E14" s="6">
        <v>5</v>
      </c>
      <c r="F14" s="6"/>
    </row>
    <row r="15" spans="1:12" ht="15.75" customHeight="1">
      <c r="A15" s="3">
        <v>12</v>
      </c>
      <c r="B15" s="6">
        <v>30</v>
      </c>
      <c r="C15" s="6">
        <v>2</v>
      </c>
      <c r="D15" s="6"/>
      <c r="E15" s="6"/>
      <c r="F15" s="6"/>
    </row>
    <row r="16" spans="1:12" ht="15.75" customHeight="1">
      <c r="A16" s="3">
        <v>13</v>
      </c>
      <c r="B16" s="6">
        <v>8</v>
      </c>
      <c r="C16" s="6">
        <v>11</v>
      </c>
      <c r="D16" s="6"/>
      <c r="E16" s="6">
        <v>13</v>
      </c>
      <c r="F16" s="6"/>
    </row>
    <row r="17" spans="1:6" ht="15.75" customHeight="1">
      <c r="A17" s="3" t="s">
        <v>428</v>
      </c>
      <c r="B17" s="6">
        <v>5</v>
      </c>
      <c r="C17" s="6">
        <v>24</v>
      </c>
      <c r="D17" s="6"/>
      <c r="E17" s="6"/>
      <c r="F17" s="6"/>
    </row>
    <row r="18" spans="1:6" ht="15.75" customHeight="1">
      <c r="A18" s="3">
        <v>14</v>
      </c>
      <c r="B18" s="6">
        <v>11</v>
      </c>
      <c r="C18" s="6">
        <v>8</v>
      </c>
      <c r="D18" s="6"/>
      <c r="E18" s="6"/>
      <c r="F18" s="6">
        <v>13</v>
      </c>
    </row>
    <row r="19" spans="1:6" ht="15.75" customHeight="1">
      <c r="A19" s="3">
        <v>15</v>
      </c>
      <c r="B19" s="6">
        <v>21</v>
      </c>
      <c r="C19" s="6">
        <v>3</v>
      </c>
      <c r="D19" s="6"/>
      <c r="E19" s="6">
        <v>8</v>
      </c>
      <c r="F19" s="6"/>
    </row>
    <row r="20" spans="1:6" ht="15.75" customHeight="1">
      <c r="A20" s="3">
        <v>16</v>
      </c>
      <c r="B20" s="6">
        <v>29</v>
      </c>
      <c r="C20" s="6">
        <v>3</v>
      </c>
      <c r="D20" s="6"/>
      <c r="E20" s="6"/>
      <c r="F20" s="6"/>
    </row>
    <row r="21" spans="1:6" ht="15.75" customHeight="1">
      <c r="A21" s="3">
        <v>17</v>
      </c>
      <c r="B21" s="6">
        <v>26</v>
      </c>
      <c r="C21" s="6">
        <v>4</v>
      </c>
      <c r="D21" s="6"/>
      <c r="E21" s="6"/>
      <c r="F21" s="6"/>
    </row>
    <row r="22" spans="1:6" ht="15.75" customHeight="1">
      <c r="A22" s="3">
        <v>18</v>
      </c>
      <c r="B22" s="6">
        <v>4</v>
      </c>
      <c r="C22" s="6">
        <v>8</v>
      </c>
      <c r="D22" s="6">
        <v>7</v>
      </c>
      <c r="E22" s="6"/>
      <c r="F22" s="6">
        <v>13</v>
      </c>
    </row>
    <row r="23" spans="1:6" ht="15.75" customHeight="1">
      <c r="A23" s="3">
        <v>19</v>
      </c>
      <c r="B23" s="6">
        <v>3</v>
      </c>
      <c r="C23" s="6">
        <v>29</v>
      </c>
      <c r="D23" s="6"/>
      <c r="E23" s="6"/>
      <c r="F23" s="6"/>
    </row>
    <row r="24" spans="1:6" ht="15.75" customHeight="1">
      <c r="A24" s="3">
        <v>20</v>
      </c>
      <c r="B24" s="6">
        <v>28</v>
      </c>
      <c r="C24" s="6">
        <v>1</v>
      </c>
      <c r="D24" s="6"/>
      <c r="E24" s="6"/>
      <c r="F24" s="6">
        <v>3</v>
      </c>
    </row>
    <row r="25" spans="1:6" ht="15.75" customHeight="1">
      <c r="A25" s="3">
        <v>21</v>
      </c>
      <c r="B25" s="6">
        <v>9</v>
      </c>
      <c r="C25" s="6">
        <v>10</v>
      </c>
      <c r="D25" s="6"/>
      <c r="E25" s="6">
        <v>13</v>
      </c>
      <c r="F25" s="6"/>
    </row>
    <row r="26" spans="1:6" ht="15.75" customHeight="1">
      <c r="A26" s="3" t="s">
        <v>429</v>
      </c>
      <c r="B26" s="6">
        <v>5</v>
      </c>
      <c r="C26" s="6">
        <v>26</v>
      </c>
      <c r="D26" s="6"/>
      <c r="E26" s="6"/>
      <c r="F26" s="6"/>
    </row>
    <row r="27" spans="1:6" ht="15.75" customHeight="1">
      <c r="A27" s="3">
        <v>22</v>
      </c>
      <c r="B27" s="6">
        <v>21</v>
      </c>
      <c r="C27" s="6">
        <v>11</v>
      </c>
      <c r="D27" s="6"/>
      <c r="E27" s="6"/>
      <c r="F27" s="6">
        <v>15</v>
      </c>
    </row>
    <row r="28" spans="1:6" ht="15.75" customHeight="1">
      <c r="A28" s="3" t="s">
        <v>430</v>
      </c>
      <c r="B28" s="6">
        <v>9</v>
      </c>
      <c r="C28" s="6">
        <v>8</v>
      </c>
      <c r="D28" s="6"/>
      <c r="E28" s="6"/>
      <c r="F28" s="6"/>
    </row>
    <row r="29" spans="1:6" ht="12.75">
      <c r="A29" s="3">
        <v>23</v>
      </c>
      <c r="B29" s="6">
        <v>12</v>
      </c>
      <c r="C29" s="6">
        <v>20</v>
      </c>
      <c r="D29" s="6"/>
      <c r="E29" s="6"/>
      <c r="F29" s="6"/>
    </row>
    <row r="30" spans="1:6" ht="12.75">
      <c r="A30" s="3">
        <v>24</v>
      </c>
      <c r="B30" s="6">
        <v>13</v>
      </c>
      <c r="C30" s="6">
        <v>13</v>
      </c>
      <c r="D30" s="6"/>
      <c r="E30" s="6">
        <v>6</v>
      </c>
      <c r="F30" s="6"/>
    </row>
    <row r="31" spans="1:6" ht="12.75">
      <c r="A31" s="3">
        <v>25</v>
      </c>
      <c r="B31" s="6">
        <v>28</v>
      </c>
      <c r="C31" s="6">
        <v>4</v>
      </c>
      <c r="D31" s="6"/>
      <c r="E31" s="6"/>
      <c r="F31" s="6"/>
    </row>
    <row r="32" spans="1:6" ht="12.75">
      <c r="A32" s="3">
        <v>26</v>
      </c>
      <c r="B32" s="6">
        <v>12</v>
      </c>
      <c r="C32" s="6">
        <v>13</v>
      </c>
      <c r="D32" s="6">
        <v>5</v>
      </c>
      <c r="E32" s="6">
        <v>2</v>
      </c>
      <c r="F32" s="6"/>
    </row>
    <row r="33" spans="1:6" ht="12.75">
      <c r="A33" s="3">
        <v>27</v>
      </c>
      <c r="B33" s="6">
        <v>5</v>
      </c>
      <c r="C33" s="6">
        <v>25</v>
      </c>
      <c r="D33" s="6"/>
      <c r="E33" s="6">
        <v>2</v>
      </c>
      <c r="F33" s="6"/>
    </row>
    <row r="34" spans="1:6" ht="12.75">
      <c r="A34" s="3">
        <v>28</v>
      </c>
      <c r="B34" s="6">
        <v>21</v>
      </c>
      <c r="C34" s="6"/>
      <c r="D34" s="6"/>
      <c r="E34" s="6">
        <v>3</v>
      </c>
      <c r="F34" s="6">
        <v>8</v>
      </c>
    </row>
    <row r="35" spans="1:6" ht="12.75">
      <c r="A35" s="3">
        <v>29</v>
      </c>
      <c r="B35" s="6">
        <v>13</v>
      </c>
      <c r="C35" s="6">
        <v>10</v>
      </c>
      <c r="D35" s="6">
        <v>5</v>
      </c>
      <c r="E35" s="6">
        <v>4</v>
      </c>
      <c r="F35" s="6"/>
    </row>
    <row r="36" spans="1:6" ht="12.75">
      <c r="A36" s="3">
        <v>30</v>
      </c>
      <c r="B36" s="6">
        <v>27</v>
      </c>
      <c r="C36" s="6">
        <v>5</v>
      </c>
      <c r="D36" s="6"/>
      <c r="E36" s="6"/>
      <c r="F36" s="6"/>
    </row>
    <row r="37" spans="1:6" ht="12.75">
      <c r="A37" s="3">
        <v>31</v>
      </c>
      <c r="B37" s="6">
        <v>15</v>
      </c>
      <c r="C37" s="6">
        <v>9</v>
      </c>
      <c r="D37" s="6"/>
      <c r="E37" s="6">
        <v>8</v>
      </c>
      <c r="F37" s="6"/>
    </row>
    <row r="38" spans="1:6" ht="12.75">
      <c r="A38" s="3" t="s">
        <v>431</v>
      </c>
      <c r="B38" s="6">
        <v>16</v>
      </c>
      <c r="C38" s="6">
        <v>15</v>
      </c>
      <c r="D38" s="6"/>
      <c r="E38" s="6"/>
      <c r="F38" s="6"/>
    </row>
    <row r="39" spans="1:6" ht="12.75">
      <c r="A39" s="3">
        <v>32</v>
      </c>
      <c r="B39" s="6">
        <v>9</v>
      </c>
      <c r="C39" s="6">
        <v>8</v>
      </c>
      <c r="D39" s="6"/>
      <c r="E39" s="6">
        <v>2</v>
      </c>
      <c r="F39" s="6">
        <v>13</v>
      </c>
    </row>
    <row r="40" spans="1:6" ht="12.75">
      <c r="A40" s="3">
        <v>33</v>
      </c>
      <c r="B40" s="57"/>
      <c r="C40" s="57"/>
      <c r="D40" s="57"/>
      <c r="E40" s="57"/>
      <c r="F40" s="57"/>
    </row>
    <row r="41" spans="1:6" ht="12.75">
      <c r="A41" s="3">
        <v>34</v>
      </c>
      <c r="B41" s="57"/>
      <c r="C41" s="57"/>
      <c r="D41" s="57"/>
      <c r="E41" s="57"/>
      <c r="F41" s="57"/>
    </row>
    <row r="42" spans="1:6" ht="12.75">
      <c r="A42" s="3">
        <v>35</v>
      </c>
      <c r="B42" s="57"/>
      <c r="C42" s="57"/>
      <c r="D42" s="57"/>
      <c r="E42" s="57"/>
      <c r="F42" s="57"/>
    </row>
    <row r="43" spans="1:6" ht="12.75">
      <c r="A43" s="3">
        <v>36</v>
      </c>
      <c r="B43" s="57"/>
      <c r="C43" s="57"/>
      <c r="D43" s="57"/>
      <c r="E43" s="57"/>
      <c r="F43" s="57"/>
    </row>
    <row r="44" spans="1:6" ht="12.75">
      <c r="A44" s="3" t="s">
        <v>170</v>
      </c>
      <c r="B44" s="6"/>
      <c r="C44" s="6"/>
      <c r="D44" s="6"/>
      <c r="E44" s="6"/>
      <c r="F44" s="6"/>
    </row>
    <row r="45" spans="1:6" ht="12.75">
      <c r="A45" s="3">
        <v>38</v>
      </c>
      <c r="B45" s="6">
        <v>28</v>
      </c>
      <c r="C45" s="6">
        <v>10</v>
      </c>
      <c r="D45" s="6"/>
      <c r="E45" s="6">
        <v>26</v>
      </c>
      <c r="F45" s="6"/>
    </row>
    <row r="46" spans="1:6" ht="15.75" customHeight="1">
      <c r="A46" s="3">
        <v>39</v>
      </c>
      <c r="B46" s="6">
        <v>48</v>
      </c>
      <c r="C46" s="6">
        <v>10</v>
      </c>
      <c r="D46" s="6"/>
      <c r="E46" s="6">
        <v>6</v>
      </c>
      <c r="F46" s="6"/>
    </row>
    <row r="47" spans="1:6" ht="15.75" customHeight="1">
      <c r="A47" s="3">
        <v>40</v>
      </c>
      <c r="B47" s="6">
        <v>34</v>
      </c>
      <c r="C47" s="6">
        <v>16</v>
      </c>
      <c r="D47" s="6">
        <v>4</v>
      </c>
      <c r="E47" s="6">
        <v>10</v>
      </c>
      <c r="F47" s="6"/>
    </row>
    <row r="48" spans="1:6" ht="15.75" customHeight="1">
      <c r="A48" s="3">
        <v>41</v>
      </c>
      <c r="B48" s="6">
        <v>38</v>
      </c>
      <c r="C48" s="6">
        <v>26</v>
      </c>
      <c r="D48" s="6"/>
      <c r="E48" s="6"/>
      <c r="F48" s="6"/>
    </row>
    <row r="49" spans="1:1" ht="15.75" customHeight="1">
      <c r="A49" s="1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ColWidth="11.42578125" defaultRowHeight="12.75"/>
  <sheetData>
    <row r="1" spans="1:2">
      <c r="A1">
        <v>1</v>
      </c>
      <c r="B1">
        <v>13</v>
      </c>
    </row>
    <row r="2" spans="1:2">
      <c r="A2">
        <v>2</v>
      </c>
      <c r="B2">
        <v>8</v>
      </c>
    </row>
    <row r="3" spans="1:2">
      <c r="A3">
        <v>3</v>
      </c>
      <c r="B3">
        <v>5</v>
      </c>
    </row>
    <row r="4" spans="1:2">
      <c r="A4">
        <v>4</v>
      </c>
      <c r="B4">
        <v>3</v>
      </c>
    </row>
    <row r="5" spans="1:2">
      <c r="A5">
        <v>5</v>
      </c>
      <c r="B5">
        <v>2</v>
      </c>
    </row>
    <row r="6" spans="1:2">
      <c r="A6">
        <v>6</v>
      </c>
      <c r="B6">
        <v>1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ColWidth="14.42578125" defaultRowHeight="15.75" customHeight="1"/>
  <cols>
    <col min="2" max="2" width="7.5703125" customWidth="1"/>
    <col min="3" max="3" width="41.5703125" customWidth="1"/>
  </cols>
  <sheetData>
    <row r="1" spans="1:6" ht="15.75" customHeight="1">
      <c r="A1" s="1" t="s">
        <v>0</v>
      </c>
      <c r="B1" s="2"/>
      <c r="C1" s="2">
        <v>37</v>
      </c>
    </row>
    <row r="2" spans="1:6" ht="15.75" customHeight="1">
      <c r="A2" s="1" t="s">
        <v>2</v>
      </c>
      <c r="B2" s="2"/>
      <c r="C2" s="2" t="s">
        <v>169</v>
      </c>
    </row>
    <row r="3" spans="1:6" ht="15.75" customHeight="1">
      <c r="A3" s="1" t="s">
        <v>3</v>
      </c>
      <c r="B3" s="2"/>
      <c r="C3" s="2" t="s">
        <v>170</v>
      </c>
    </row>
    <row r="4" spans="1:6" ht="15.75" customHeight="1">
      <c r="A4" s="1" t="s">
        <v>5</v>
      </c>
      <c r="B4" s="2"/>
      <c r="C4" s="2"/>
    </row>
    <row r="5" spans="1:6" ht="15.75" customHeight="1">
      <c r="A5" s="1" t="s">
        <v>7</v>
      </c>
      <c r="B5" s="2"/>
      <c r="C5" s="2"/>
    </row>
    <row r="7" spans="1:6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</row>
    <row r="8" spans="1:6" ht="15.75" customHeight="1">
      <c r="A8" s="3">
        <v>3</v>
      </c>
      <c r="B8" s="38">
        <v>2</v>
      </c>
      <c r="C8" s="103" t="s">
        <v>314</v>
      </c>
      <c r="D8" s="6"/>
      <c r="E8" s="6">
        <v>49.3</v>
      </c>
      <c r="F8" s="82">
        <v>1</v>
      </c>
    </row>
    <row r="9" spans="1:6" ht="15.75" customHeight="1">
      <c r="A9" s="3">
        <v>3</v>
      </c>
      <c r="B9" s="38">
        <v>5</v>
      </c>
      <c r="C9" s="103" t="s">
        <v>318</v>
      </c>
      <c r="D9" s="6"/>
      <c r="E9" s="6">
        <v>49.33</v>
      </c>
      <c r="F9" s="82">
        <v>2</v>
      </c>
    </row>
    <row r="10" spans="1:6" ht="15.75" customHeight="1">
      <c r="A10" s="3">
        <v>1</v>
      </c>
      <c r="B10" s="38">
        <v>3</v>
      </c>
      <c r="C10" s="33" t="s">
        <v>299</v>
      </c>
      <c r="D10" s="3"/>
      <c r="E10" s="6">
        <v>54.26</v>
      </c>
      <c r="F10" s="82">
        <v>3</v>
      </c>
    </row>
    <row r="11" spans="1:6" ht="15.75" customHeight="1">
      <c r="A11" s="3">
        <v>3</v>
      </c>
      <c r="B11" s="3">
        <v>4</v>
      </c>
      <c r="C11" s="103" t="s">
        <v>317</v>
      </c>
      <c r="D11" s="6"/>
      <c r="E11" s="6">
        <v>54.36</v>
      </c>
    </row>
    <row r="12" spans="1:6" ht="15.75" customHeight="1">
      <c r="A12" s="3">
        <v>1</v>
      </c>
      <c r="B12" s="83">
        <v>1</v>
      </c>
      <c r="C12" s="33" t="s">
        <v>297</v>
      </c>
      <c r="D12" s="3"/>
      <c r="E12" s="6">
        <v>59.38</v>
      </c>
    </row>
    <row r="13" spans="1:6" ht="15.75" customHeight="1">
      <c r="A13" s="3">
        <v>1</v>
      </c>
      <c r="B13" s="38">
        <v>5</v>
      </c>
      <c r="C13" s="33" t="s">
        <v>186</v>
      </c>
      <c r="D13" s="3"/>
      <c r="E13" s="6" t="s">
        <v>302</v>
      </c>
      <c r="F13" s="1"/>
    </row>
    <row r="14" spans="1:6" ht="15.75" customHeight="1">
      <c r="A14" s="3">
        <v>1</v>
      </c>
      <c r="B14" s="3">
        <v>4</v>
      </c>
      <c r="C14" s="33" t="s">
        <v>300</v>
      </c>
      <c r="D14" s="3"/>
      <c r="E14" s="6" t="s">
        <v>301</v>
      </c>
    </row>
    <row r="15" spans="1:6" ht="15.75" customHeight="1">
      <c r="A15" s="3">
        <v>1</v>
      </c>
      <c r="B15" s="3">
        <v>6</v>
      </c>
      <c r="C15" s="34" t="s">
        <v>303</v>
      </c>
      <c r="D15" s="3"/>
      <c r="E15" s="6" t="s">
        <v>304</v>
      </c>
    </row>
    <row r="16" spans="1:6" ht="15.75" customHeight="1">
      <c r="A16" s="3">
        <v>2</v>
      </c>
      <c r="B16" s="3">
        <v>5</v>
      </c>
      <c r="C16" s="73" t="s">
        <v>309</v>
      </c>
      <c r="D16" s="64"/>
      <c r="E16" s="6" t="s">
        <v>310</v>
      </c>
    </row>
    <row r="17" spans="1:5" ht="15.75" customHeight="1">
      <c r="A17" s="3">
        <v>3</v>
      </c>
      <c r="B17" s="38">
        <v>1</v>
      </c>
      <c r="C17" s="102" t="s">
        <v>312</v>
      </c>
      <c r="D17" s="6"/>
      <c r="E17" s="6" t="s">
        <v>313</v>
      </c>
    </row>
    <row r="18" spans="1:5" ht="15.75" customHeight="1">
      <c r="A18" s="3">
        <v>1</v>
      </c>
      <c r="B18" s="38">
        <v>2</v>
      </c>
      <c r="C18" s="3" t="s">
        <v>296</v>
      </c>
      <c r="D18" s="3"/>
      <c r="E18" s="6" t="s">
        <v>298</v>
      </c>
    </row>
    <row r="19" spans="1:5" ht="15.75" customHeight="1">
      <c r="A19" s="3">
        <v>2</v>
      </c>
      <c r="B19" s="38">
        <v>2</v>
      </c>
      <c r="C19" s="64" t="s">
        <v>306</v>
      </c>
      <c r="D19" s="3"/>
      <c r="E19" s="6" t="s">
        <v>307</v>
      </c>
    </row>
    <row r="20" spans="1:5" ht="15.75" customHeight="1">
      <c r="A20" s="3">
        <v>2</v>
      </c>
      <c r="B20" s="38">
        <v>3</v>
      </c>
      <c r="C20" s="18" t="s">
        <v>311</v>
      </c>
      <c r="D20" s="3"/>
      <c r="E20" s="6" t="s">
        <v>308</v>
      </c>
    </row>
    <row r="21" spans="1:5" ht="15.75" customHeight="1">
      <c r="A21" s="3">
        <v>3</v>
      </c>
      <c r="B21" s="38">
        <v>3</v>
      </c>
      <c r="C21" s="6" t="s">
        <v>315</v>
      </c>
      <c r="D21" s="6"/>
      <c r="E21" s="6" t="s">
        <v>316</v>
      </c>
    </row>
    <row r="22" spans="1:5" ht="15.75" customHeight="1">
      <c r="A22" s="3">
        <v>3</v>
      </c>
      <c r="B22" s="89">
        <v>6</v>
      </c>
      <c r="C22" s="6" t="s">
        <v>319</v>
      </c>
      <c r="D22" s="6"/>
      <c r="E22" s="6" t="s">
        <v>320</v>
      </c>
    </row>
    <row r="23" spans="1:5" ht="15.75" customHeight="1">
      <c r="A23" s="3">
        <v>2</v>
      </c>
      <c r="B23" s="38">
        <v>1</v>
      </c>
      <c r="C23" s="3" t="s">
        <v>305</v>
      </c>
      <c r="D23" s="3" t="s">
        <v>177</v>
      </c>
      <c r="E23" s="6"/>
    </row>
  </sheetData>
  <sortState ref="A8:E23">
    <sortCondition ref="E8:E23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4.42578125" defaultRowHeight="15.75" customHeight="1"/>
  <cols>
    <col min="2" max="2" width="11.28515625" customWidth="1"/>
    <col min="3" max="3" width="26.28515625" customWidth="1"/>
  </cols>
  <sheetData>
    <row r="1" spans="1:6" ht="15.75" customHeight="1">
      <c r="A1" s="1" t="s">
        <v>0</v>
      </c>
      <c r="B1" s="2"/>
      <c r="C1" s="2">
        <v>33</v>
      </c>
      <c r="F1" s="1" t="s">
        <v>1</v>
      </c>
    </row>
    <row r="2" spans="1:6" ht="15.75" customHeight="1">
      <c r="A2" s="1" t="s">
        <v>2</v>
      </c>
      <c r="B2" s="2"/>
      <c r="C2" s="2">
        <v>100</v>
      </c>
    </row>
    <row r="3" spans="1:6" ht="15.75" customHeight="1">
      <c r="A3" s="1" t="s">
        <v>3</v>
      </c>
      <c r="B3" s="2"/>
      <c r="C3" s="2" t="s">
        <v>167</v>
      </c>
    </row>
    <row r="4" spans="1:6" ht="15.75" customHeight="1">
      <c r="A4" s="1" t="s">
        <v>5</v>
      </c>
      <c r="B4" s="2"/>
      <c r="C4" s="2" t="s">
        <v>6</v>
      </c>
    </row>
    <row r="5" spans="1:6" ht="15.75" customHeight="1">
      <c r="A5" s="1" t="s">
        <v>7</v>
      </c>
      <c r="B5" s="2"/>
      <c r="C5" s="2" t="s">
        <v>8</v>
      </c>
    </row>
    <row r="7" spans="1:6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6" ht="15">
      <c r="A8" s="3">
        <v>1</v>
      </c>
      <c r="B8" s="3">
        <v>5</v>
      </c>
      <c r="C8" s="46" t="s">
        <v>62</v>
      </c>
      <c r="D8" s="3" t="s">
        <v>41</v>
      </c>
      <c r="E8" s="6" t="s">
        <v>405</v>
      </c>
      <c r="F8" s="6">
        <v>1</v>
      </c>
    </row>
    <row r="9" spans="1:6" ht="15.75" customHeight="1">
      <c r="A9" s="3">
        <v>2</v>
      </c>
      <c r="B9" s="4">
        <v>3</v>
      </c>
      <c r="C9" s="12"/>
      <c r="D9" s="3"/>
      <c r="E9" s="6"/>
      <c r="F9" s="6"/>
    </row>
    <row r="10" spans="1:6" ht="15.75" customHeight="1">
      <c r="A10" s="3">
        <v>2</v>
      </c>
      <c r="B10" s="4">
        <v>4</v>
      </c>
      <c r="C10" s="12"/>
      <c r="D10" s="3"/>
      <c r="E10" s="6"/>
      <c r="F10" s="6"/>
    </row>
    <row r="11" spans="1:6" ht="15.75" customHeight="1">
      <c r="A11" s="3">
        <v>2</v>
      </c>
      <c r="B11" s="4">
        <v>2</v>
      </c>
      <c r="C11" s="12"/>
      <c r="D11" s="3"/>
      <c r="E11" s="6"/>
      <c r="F11" s="6"/>
    </row>
    <row r="12" spans="1:6" ht="15.75" customHeight="1">
      <c r="A12" s="3">
        <v>2</v>
      </c>
      <c r="B12" s="3">
        <v>5</v>
      </c>
      <c r="C12" s="12"/>
      <c r="D12" s="3"/>
      <c r="E12" s="6"/>
      <c r="F12" s="6"/>
    </row>
    <row r="13" spans="1:6" ht="15.75" customHeight="1">
      <c r="A13" s="3">
        <v>2</v>
      </c>
      <c r="B13" s="7">
        <v>1</v>
      </c>
      <c r="C13" s="12"/>
      <c r="D13" s="3"/>
      <c r="E13" s="6"/>
      <c r="F13" s="6"/>
    </row>
    <row r="14" spans="1:6" ht="15.75" customHeight="1">
      <c r="A14" s="3">
        <v>2</v>
      </c>
      <c r="B14" s="3">
        <v>6</v>
      </c>
      <c r="C14" s="12"/>
      <c r="D14" s="3"/>
      <c r="E14" s="6"/>
      <c r="F14" s="6"/>
    </row>
    <row r="15" spans="1:6" ht="15.75" customHeight="1">
      <c r="A15" s="3">
        <v>3</v>
      </c>
      <c r="B15" s="4">
        <v>3</v>
      </c>
      <c r="C15" s="6"/>
      <c r="D15" s="6"/>
      <c r="E15" s="6"/>
      <c r="F15" s="6"/>
    </row>
    <row r="16" spans="1:6" ht="15.75" customHeight="1">
      <c r="A16" s="3">
        <v>3</v>
      </c>
      <c r="B16" s="4">
        <v>4</v>
      </c>
      <c r="C16" s="6"/>
      <c r="D16" s="6"/>
      <c r="E16" s="6"/>
      <c r="F16" s="6"/>
    </row>
    <row r="17" spans="1:6" ht="15.75" customHeight="1">
      <c r="A17" s="3">
        <v>3</v>
      </c>
      <c r="B17" s="4">
        <v>2</v>
      </c>
      <c r="C17" s="6"/>
      <c r="D17" s="6"/>
      <c r="E17" s="6"/>
      <c r="F17" s="6"/>
    </row>
    <row r="18" spans="1:6" ht="15.75" customHeight="1">
      <c r="A18" s="3">
        <v>3</v>
      </c>
      <c r="B18" s="3">
        <v>5</v>
      </c>
      <c r="C18" s="6"/>
      <c r="D18" s="6"/>
      <c r="E18" s="6"/>
      <c r="F18" s="6"/>
    </row>
    <row r="19" spans="1:6" ht="15.75" customHeight="1">
      <c r="A19" s="3">
        <v>3</v>
      </c>
      <c r="B19" s="7">
        <v>1</v>
      </c>
      <c r="C19" s="6"/>
      <c r="D19" s="6"/>
      <c r="E19" s="6"/>
      <c r="F19" s="6"/>
    </row>
    <row r="20" spans="1:6" ht="15.75" customHeight="1">
      <c r="A20" s="3">
        <v>3</v>
      </c>
      <c r="B20" s="3">
        <v>6</v>
      </c>
      <c r="C20" s="6"/>
      <c r="D20" s="6"/>
      <c r="E20" s="6"/>
      <c r="F20" s="6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/>
  </sheetViews>
  <sheetFormatPr defaultColWidth="14.42578125" defaultRowHeight="15.75" customHeight="1"/>
  <cols>
    <col min="2" max="2" width="9" customWidth="1"/>
    <col min="3" max="3" width="27.28515625" customWidth="1"/>
  </cols>
  <sheetData>
    <row r="1" spans="1:6" ht="15.75" customHeight="1">
      <c r="A1" s="1" t="s">
        <v>0</v>
      </c>
      <c r="B1" s="2"/>
      <c r="C1" s="2">
        <v>34</v>
      </c>
      <c r="F1" s="1" t="s">
        <v>1</v>
      </c>
    </row>
    <row r="2" spans="1:6" ht="15.75" customHeight="1">
      <c r="A2" s="1" t="s">
        <v>2</v>
      </c>
      <c r="B2" s="2"/>
      <c r="C2" s="2">
        <v>100</v>
      </c>
    </row>
    <row r="3" spans="1:6" ht="15.75" customHeight="1">
      <c r="A3" s="1" t="s">
        <v>3</v>
      </c>
      <c r="B3" s="2"/>
      <c r="C3" s="2" t="s">
        <v>167</v>
      </c>
    </row>
    <row r="4" spans="1:6" ht="15.75" customHeight="1">
      <c r="A4" s="1" t="s">
        <v>5</v>
      </c>
      <c r="B4" s="2"/>
      <c r="C4" s="2" t="s">
        <v>6</v>
      </c>
    </row>
    <row r="5" spans="1:6" ht="15.75" customHeight="1">
      <c r="A5" s="1" t="s">
        <v>7</v>
      </c>
      <c r="B5" s="2"/>
      <c r="C5" s="2" t="s">
        <v>26</v>
      </c>
    </row>
    <row r="7" spans="1:6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6" ht="12.75">
      <c r="A8" s="3">
        <v>2</v>
      </c>
      <c r="B8" s="3">
        <v>5</v>
      </c>
      <c r="C8" s="129" t="s">
        <v>234</v>
      </c>
      <c r="D8" s="75" t="s">
        <v>21</v>
      </c>
      <c r="E8" s="6" t="s">
        <v>412</v>
      </c>
      <c r="F8" s="6">
        <v>1</v>
      </c>
    </row>
    <row r="9" spans="1:6" ht="15.75" customHeight="1">
      <c r="A9" s="3">
        <v>1</v>
      </c>
      <c r="B9" s="3">
        <v>5</v>
      </c>
      <c r="C9" s="40" t="s">
        <v>34</v>
      </c>
      <c r="D9" s="3" t="s">
        <v>16</v>
      </c>
      <c r="E9" s="6" t="s">
        <v>409</v>
      </c>
      <c r="F9" s="6">
        <v>2</v>
      </c>
    </row>
    <row r="10" spans="1:6" ht="15.75" customHeight="1">
      <c r="A10" s="3">
        <v>2</v>
      </c>
      <c r="B10" s="38">
        <v>1</v>
      </c>
      <c r="C10" s="74" t="s">
        <v>33</v>
      </c>
      <c r="D10" s="75" t="s">
        <v>21</v>
      </c>
      <c r="E10" s="6" t="s">
        <v>413</v>
      </c>
      <c r="F10" s="6">
        <v>3</v>
      </c>
    </row>
    <row r="11" spans="1:6" ht="15.75" customHeight="1">
      <c r="A11" s="3">
        <v>1</v>
      </c>
      <c r="B11" s="7">
        <v>1</v>
      </c>
      <c r="C11" s="74" t="s">
        <v>240</v>
      </c>
      <c r="D11" s="75" t="s">
        <v>16</v>
      </c>
      <c r="E11" s="6" t="s">
        <v>406</v>
      </c>
      <c r="F11" s="6"/>
    </row>
    <row r="12" spans="1:6" ht="15.75" customHeight="1">
      <c r="A12" s="3">
        <v>2</v>
      </c>
      <c r="B12" s="3">
        <v>6</v>
      </c>
      <c r="C12" s="75" t="s">
        <v>289</v>
      </c>
      <c r="D12" s="75" t="s">
        <v>16</v>
      </c>
      <c r="E12" s="6" t="s">
        <v>411</v>
      </c>
      <c r="F12" s="6"/>
    </row>
    <row r="13" spans="1:6" ht="15.75" customHeight="1">
      <c r="A13" s="3">
        <v>1</v>
      </c>
      <c r="B13" s="38">
        <v>3</v>
      </c>
      <c r="C13" s="28" t="s">
        <v>168</v>
      </c>
      <c r="D13" s="3" t="s">
        <v>41</v>
      </c>
      <c r="E13" s="6" t="s">
        <v>408</v>
      </c>
      <c r="F13" s="6"/>
    </row>
    <row r="14" spans="1:6" ht="15.75" customHeight="1">
      <c r="A14" s="3">
        <v>1</v>
      </c>
      <c r="B14" s="83">
        <v>2</v>
      </c>
      <c r="C14" s="30" t="s">
        <v>31</v>
      </c>
      <c r="D14" s="3" t="s">
        <v>16</v>
      </c>
      <c r="E14" s="6" t="s">
        <v>407</v>
      </c>
      <c r="F14" s="6"/>
    </row>
    <row r="15" spans="1:6" ht="15.75" customHeight="1">
      <c r="A15" s="3">
        <v>1</v>
      </c>
      <c r="B15" s="3">
        <v>6</v>
      </c>
      <c r="C15" s="42" t="s">
        <v>35</v>
      </c>
      <c r="D15" s="43" t="s">
        <v>16</v>
      </c>
      <c r="E15" s="6" t="s">
        <v>410</v>
      </c>
      <c r="F15" s="6"/>
    </row>
    <row r="16" spans="1:6" ht="15.75" customHeight="1">
      <c r="A16" s="3">
        <v>3</v>
      </c>
      <c r="B16" s="4">
        <v>3</v>
      </c>
      <c r="C16" s="6"/>
      <c r="D16" s="6"/>
      <c r="E16" s="6"/>
      <c r="F16" s="6"/>
    </row>
    <row r="17" spans="1:6" ht="15.75" customHeight="1">
      <c r="A17" s="3">
        <v>3</v>
      </c>
      <c r="B17" s="4">
        <v>4</v>
      </c>
      <c r="C17" s="6"/>
      <c r="D17" s="6"/>
      <c r="E17" s="6"/>
      <c r="F17" s="6"/>
    </row>
    <row r="18" spans="1:6" ht="15.75" customHeight="1">
      <c r="A18" s="3">
        <v>3</v>
      </c>
      <c r="B18" s="4">
        <v>2</v>
      </c>
      <c r="C18" s="6"/>
      <c r="D18" s="6"/>
      <c r="E18" s="6"/>
      <c r="F18" s="6"/>
    </row>
    <row r="19" spans="1:6" ht="15.75" customHeight="1">
      <c r="A19" s="3">
        <v>3</v>
      </c>
      <c r="B19" s="3">
        <v>5</v>
      </c>
      <c r="C19" s="6"/>
      <c r="D19" s="6"/>
      <c r="E19" s="6"/>
      <c r="F19" s="6"/>
    </row>
    <row r="20" spans="1:6" ht="15.75" customHeight="1">
      <c r="A20" s="3">
        <v>3</v>
      </c>
      <c r="B20" s="7">
        <v>1</v>
      </c>
      <c r="C20" s="6"/>
      <c r="D20" s="6"/>
      <c r="E20" s="6"/>
      <c r="F20" s="6"/>
    </row>
    <row r="21" spans="1:6" ht="15.75" customHeight="1">
      <c r="A21" s="3">
        <v>3</v>
      </c>
      <c r="B21" s="3">
        <v>6</v>
      </c>
      <c r="C21" s="6"/>
      <c r="D21" s="6"/>
      <c r="E21" s="6"/>
      <c r="F21" s="6"/>
    </row>
  </sheetData>
  <sortState ref="A8:E15">
    <sortCondition ref="E8:E15"/>
  </sortState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ColWidth="14.42578125" defaultRowHeight="15.75" customHeight="1"/>
  <cols>
    <col min="2" max="2" width="5.42578125" customWidth="1"/>
    <col min="3" max="3" width="28.7109375" customWidth="1"/>
  </cols>
  <sheetData>
    <row r="1" spans="1:6" ht="15.75" customHeight="1">
      <c r="A1" s="1" t="s">
        <v>0</v>
      </c>
      <c r="B1" s="2"/>
      <c r="C1" s="2">
        <v>35</v>
      </c>
      <c r="F1" s="1" t="s">
        <v>1</v>
      </c>
    </row>
    <row r="2" spans="1:6" ht="15.75" customHeight="1">
      <c r="A2" s="1" t="s">
        <v>2</v>
      </c>
      <c r="B2" s="2"/>
      <c r="C2" s="2">
        <v>100</v>
      </c>
    </row>
    <row r="3" spans="1:6" ht="15.75" customHeight="1">
      <c r="A3" s="1" t="s">
        <v>3</v>
      </c>
      <c r="B3" s="2"/>
      <c r="C3" s="2" t="s">
        <v>167</v>
      </c>
    </row>
    <row r="4" spans="1:6" ht="15.75" customHeight="1">
      <c r="A4" s="1" t="s">
        <v>5</v>
      </c>
      <c r="B4" s="2"/>
      <c r="C4" s="2" t="s">
        <v>39</v>
      </c>
    </row>
    <row r="5" spans="1:6" ht="15.75" customHeight="1">
      <c r="A5" s="1" t="s">
        <v>7</v>
      </c>
      <c r="B5" s="2"/>
      <c r="C5" s="2" t="s">
        <v>8</v>
      </c>
    </row>
    <row r="7" spans="1:6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6" ht="15.75" customHeight="1">
      <c r="A8" s="3">
        <v>1</v>
      </c>
      <c r="B8" s="38">
        <v>1</v>
      </c>
      <c r="C8" s="14" t="s">
        <v>44</v>
      </c>
      <c r="D8" s="3" t="s">
        <v>41</v>
      </c>
      <c r="E8" s="6" t="s">
        <v>417</v>
      </c>
      <c r="F8" s="6">
        <v>1</v>
      </c>
    </row>
    <row r="9" spans="1:6" ht="15.75" customHeight="1">
      <c r="A9" s="3">
        <v>1</v>
      </c>
      <c r="B9" s="4">
        <v>3</v>
      </c>
      <c r="C9" s="11" t="s">
        <v>43</v>
      </c>
      <c r="D9" s="3" t="s">
        <v>16</v>
      </c>
      <c r="E9" s="6" t="s">
        <v>415</v>
      </c>
      <c r="F9" s="6">
        <v>2</v>
      </c>
    </row>
    <row r="10" spans="1:6" ht="15.75" customHeight="1">
      <c r="A10" s="3">
        <v>1</v>
      </c>
      <c r="B10" s="38">
        <v>2</v>
      </c>
      <c r="C10" s="30" t="s">
        <v>42</v>
      </c>
      <c r="D10" s="3" t="s">
        <v>16</v>
      </c>
      <c r="E10" s="6" t="s">
        <v>416</v>
      </c>
      <c r="F10" s="6">
        <v>3</v>
      </c>
    </row>
    <row r="11" spans="1:6" ht="12.75">
      <c r="A11" s="3">
        <v>1</v>
      </c>
      <c r="B11" s="89">
        <v>5</v>
      </c>
      <c r="C11" s="38" t="s">
        <v>87</v>
      </c>
      <c r="D11" s="3" t="s">
        <v>16</v>
      </c>
      <c r="E11" s="6" t="s">
        <v>414</v>
      </c>
      <c r="F11" s="6"/>
    </row>
    <row r="12" spans="1:6" ht="15.75" customHeight="1">
      <c r="A12" s="3">
        <v>2</v>
      </c>
      <c r="B12" s="4">
        <v>3</v>
      </c>
      <c r="C12" s="12"/>
      <c r="D12" s="3"/>
      <c r="E12" s="6"/>
      <c r="F12" s="6"/>
    </row>
    <row r="13" spans="1:6" ht="15.75" customHeight="1">
      <c r="A13" s="3">
        <v>2</v>
      </c>
      <c r="B13" s="4">
        <v>4</v>
      </c>
      <c r="C13" s="12"/>
      <c r="D13" s="3"/>
      <c r="E13" s="6"/>
      <c r="F13" s="6"/>
    </row>
    <row r="14" spans="1:6" ht="15.75" customHeight="1">
      <c r="A14" s="3">
        <v>2</v>
      </c>
      <c r="B14" s="4">
        <v>2</v>
      </c>
      <c r="C14" s="12"/>
      <c r="D14" s="3"/>
      <c r="E14" s="6"/>
      <c r="F14" s="6"/>
    </row>
    <row r="15" spans="1:6" ht="15.75" customHeight="1">
      <c r="A15" s="3">
        <v>2</v>
      </c>
      <c r="B15" s="3">
        <v>5</v>
      </c>
      <c r="C15" s="12"/>
      <c r="D15" s="3"/>
      <c r="E15" s="6"/>
      <c r="F15" s="6"/>
    </row>
    <row r="16" spans="1:6" ht="15.75" customHeight="1">
      <c r="A16" s="3">
        <v>2</v>
      </c>
      <c r="B16" s="7">
        <v>1</v>
      </c>
      <c r="C16" s="12"/>
      <c r="D16" s="3"/>
      <c r="E16" s="6"/>
      <c r="F16" s="6"/>
    </row>
    <row r="17" spans="1:6" ht="15.75" customHeight="1">
      <c r="A17" s="3">
        <v>2</v>
      </c>
      <c r="B17" s="3">
        <v>6</v>
      </c>
      <c r="C17" s="12"/>
      <c r="D17" s="3"/>
      <c r="E17" s="6"/>
      <c r="F17" s="6"/>
    </row>
    <row r="18" spans="1:6" ht="15.75" customHeight="1">
      <c r="A18" s="3">
        <v>3</v>
      </c>
      <c r="B18" s="4">
        <v>3</v>
      </c>
      <c r="C18" s="6"/>
      <c r="D18" s="6"/>
      <c r="E18" s="6"/>
      <c r="F18" s="6"/>
    </row>
    <row r="19" spans="1:6" ht="15.75" customHeight="1">
      <c r="A19" s="3">
        <v>3</v>
      </c>
      <c r="B19" s="4">
        <v>4</v>
      </c>
      <c r="C19" s="6"/>
      <c r="D19" s="6"/>
      <c r="E19" s="6"/>
      <c r="F19" s="6"/>
    </row>
    <row r="20" spans="1:6" ht="15.75" customHeight="1">
      <c r="A20" s="3">
        <v>3</v>
      </c>
      <c r="B20" s="4">
        <v>2</v>
      </c>
      <c r="C20" s="6"/>
      <c r="D20" s="6"/>
      <c r="E20" s="6"/>
      <c r="F20" s="6"/>
    </row>
    <row r="21" spans="1:6" ht="15.75" customHeight="1">
      <c r="A21" s="3">
        <v>3</v>
      </c>
      <c r="B21" s="3">
        <v>5</v>
      </c>
      <c r="C21" s="6"/>
      <c r="D21" s="6"/>
      <c r="E21" s="6"/>
      <c r="F21" s="6"/>
    </row>
    <row r="22" spans="1:6" ht="15.75" customHeight="1">
      <c r="A22" s="3">
        <v>3</v>
      </c>
      <c r="B22" s="7">
        <v>1</v>
      </c>
      <c r="C22" s="6"/>
      <c r="D22" s="6"/>
      <c r="E22" s="6"/>
      <c r="F22" s="6"/>
    </row>
    <row r="23" spans="1:6" ht="15.75" customHeight="1">
      <c r="A23" s="3">
        <v>3</v>
      </c>
      <c r="B23" s="3">
        <v>6</v>
      </c>
      <c r="C23" s="6"/>
      <c r="D23" s="6"/>
      <c r="E23" s="6"/>
      <c r="F23" s="6"/>
    </row>
  </sheetData>
  <sortState ref="A8:E11">
    <sortCondition ref="E8:E11"/>
  </sortState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ColWidth="14.42578125" defaultRowHeight="15.75" customHeight="1"/>
  <cols>
    <col min="2" max="2" width="7.7109375" customWidth="1"/>
    <col min="3" max="3" width="29.85546875" customWidth="1"/>
  </cols>
  <sheetData>
    <row r="1" spans="1:7" ht="15.75" customHeight="1">
      <c r="A1" s="1" t="s">
        <v>0</v>
      </c>
      <c r="B1" s="2"/>
      <c r="C1" s="2">
        <v>36</v>
      </c>
      <c r="G1" s="1" t="s">
        <v>1</v>
      </c>
    </row>
    <row r="2" spans="1:7" ht="15.75" customHeight="1">
      <c r="A2" s="1" t="s">
        <v>2</v>
      </c>
      <c r="B2" s="2"/>
      <c r="C2" s="2">
        <v>100</v>
      </c>
    </row>
    <row r="3" spans="1:7" ht="15.75" customHeight="1">
      <c r="A3" s="1" t="s">
        <v>3</v>
      </c>
      <c r="B3" s="2"/>
      <c r="C3" s="2" t="s">
        <v>167</v>
      </c>
    </row>
    <row r="4" spans="1:7" ht="15.75" customHeight="1">
      <c r="A4" s="1" t="s">
        <v>5</v>
      </c>
      <c r="B4" s="2"/>
      <c r="C4" s="2" t="s">
        <v>39</v>
      </c>
    </row>
    <row r="5" spans="1:7" ht="15.75" customHeight="1">
      <c r="A5" s="1" t="s">
        <v>7</v>
      </c>
      <c r="B5" s="2"/>
      <c r="C5" s="2" t="s">
        <v>26</v>
      </c>
    </row>
    <row r="7" spans="1:7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</row>
    <row r="8" spans="1:7" ht="15.75" customHeight="1">
      <c r="A8" s="3">
        <v>1</v>
      </c>
      <c r="B8" s="4">
        <v>4</v>
      </c>
      <c r="C8" s="11" t="s">
        <v>47</v>
      </c>
      <c r="D8" s="3" t="s">
        <v>16</v>
      </c>
      <c r="E8" s="6" t="s">
        <v>420</v>
      </c>
      <c r="F8" s="6">
        <v>1</v>
      </c>
    </row>
    <row r="9" spans="1:7" ht="15.75" customHeight="1">
      <c r="A9" s="3">
        <v>1</v>
      </c>
      <c r="B9" s="38">
        <v>6</v>
      </c>
      <c r="C9" s="40" t="s">
        <v>51</v>
      </c>
      <c r="D9" s="3" t="s">
        <v>16</v>
      </c>
      <c r="E9" s="6" t="s">
        <v>418</v>
      </c>
      <c r="F9" s="6">
        <v>2</v>
      </c>
    </row>
    <row r="10" spans="1:7" ht="15.75" customHeight="1">
      <c r="A10" s="3">
        <v>1</v>
      </c>
      <c r="B10" s="83">
        <v>3</v>
      </c>
      <c r="C10" s="11" t="s">
        <v>46</v>
      </c>
      <c r="D10" s="3" t="s">
        <v>16</v>
      </c>
      <c r="E10" s="6" t="s">
        <v>421</v>
      </c>
      <c r="F10" s="6">
        <v>3</v>
      </c>
    </row>
    <row r="11" spans="1:7" ht="15.75" customHeight="1">
      <c r="A11" s="3">
        <v>1</v>
      </c>
      <c r="B11" s="3">
        <v>5</v>
      </c>
      <c r="C11" s="130" t="s">
        <v>153</v>
      </c>
      <c r="D11" s="3" t="s">
        <v>28</v>
      </c>
      <c r="E11" s="6" t="s">
        <v>419</v>
      </c>
      <c r="F11" s="6"/>
    </row>
    <row r="12" spans="1:7" ht="15.75" customHeight="1">
      <c r="A12" s="3">
        <v>2</v>
      </c>
      <c r="B12" s="4">
        <v>4</v>
      </c>
      <c r="C12" s="25" t="s">
        <v>50</v>
      </c>
      <c r="D12" s="3" t="s">
        <v>16</v>
      </c>
      <c r="E12" s="6" t="s">
        <v>424</v>
      </c>
      <c r="F12" s="6"/>
    </row>
    <row r="13" spans="1:7" ht="15.75" customHeight="1">
      <c r="A13" s="3">
        <v>2</v>
      </c>
      <c r="B13" s="3">
        <v>5</v>
      </c>
      <c r="C13" s="40" t="s">
        <v>133</v>
      </c>
      <c r="D13" s="3" t="s">
        <v>16</v>
      </c>
      <c r="E13" s="6">
        <v>1.34</v>
      </c>
      <c r="F13" s="6"/>
    </row>
    <row r="14" spans="1:7" ht="15.75" customHeight="1">
      <c r="A14" s="3">
        <v>2</v>
      </c>
      <c r="B14" s="38">
        <v>2</v>
      </c>
      <c r="C14" s="97" t="s">
        <v>48</v>
      </c>
      <c r="D14" s="60" t="s">
        <v>21</v>
      </c>
      <c r="E14" s="6" t="s">
        <v>425</v>
      </c>
      <c r="F14" s="6"/>
    </row>
    <row r="15" spans="1:7" ht="15">
      <c r="A15" s="3">
        <v>2</v>
      </c>
      <c r="B15" s="89">
        <v>6</v>
      </c>
      <c r="C15" s="47" t="s">
        <v>106</v>
      </c>
      <c r="D15" s="3" t="s">
        <v>41</v>
      </c>
      <c r="E15" s="6" t="s">
        <v>423</v>
      </c>
      <c r="F15" s="6"/>
    </row>
    <row r="16" spans="1:7" ht="12.75">
      <c r="A16" s="3">
        <v>1</v>
      </c>
      <c r="B16" s="38">
        <v>1</v>
      </c>
      <c r="C16" s="38" t="s">
        <v>49</v>
      </c>
      <c r="D16" s="3" t="s">
        <v>16</v>
      </c>
      <c r="E16" s="6" t="s">
        <v>422</v>
      </c>
      <c r="F16" s="6"/>
    </row>
    <row r="17" spans="1:6" ht="15.75" customHeight="1">
      <c r="A17" s="3">
        <v>3</v>
      </c>
      <c r="B17" s="38">
        <v>1</v>
      </c>
      <c r="C17" s="116" t="s">
        <v>52</v>
      </c>
      <c r="D17" s="3" t="s">
        <v>41</v>
      </c>
      <c r="E17" s="6" t="s">
        <v>426</v>
      </c>
      <c r="F17" s="6"/>
    </row>
    <row r="18" spans="1:6" ht="15.75" customHeight="1">
      <c r="A18" s="3">
        <v>3</v>
      </c>
      <c r="B18" s="7">
        <v>1</v>
      </c>
      <c r="C18" s="6"/>
      <c r="D18" s="6"/>
      <c r="E18" s="6"/>
      <c r="F18" s="6"/>
    </row>
    <row r="19" spans="1:6" ht="15.75" customHeight="1">
      <c r="A19" s="3">
        <v>3</v>
      </c>
      <c r="B19" s="3">
        <v>6</v>
      </c>
      <c r="C19" s="6"/>
      <c r="D19" s="6"/>
      <c r="E19" s="6"/>
      <c r="F19" s="6"/>
    </row>
  </sheetData>
  <sortState ref="A8:E17">
    <sortCondition ref="E8:E17"/>
  </sortState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/>
  </sheetViews>
  <sheetFormatPr defaultColWidth="14.42578125" defaultRowHeight="15.75" customHeight="1"/>
  <sheetData>
    <row r="1" spans="1:11" ht="15.75" customHeight="1">
      <c r="A1" s="1" t="s">
        <v>0</v>
      </c>
      <c r="B1" s="2"/>
      <c r="C1" s="2">
        <v>42</v>
      </c>
    </row>
    <row r="2" spans="1:11" ht="15.75" customHeight="1">
      <c r="A2" s="1" t="s">
        <v>2</v>
      </c>
      <c r="B2" s="2"/>
      <c r="C2" s="2" t="s">
        <v>171</v>
      </c>
    </row>
    <row r="3" spans="1:11" ht="15.75" customHeight="1">
      <c r="A3" s="1" t="s">
        <v>3</v>
      </c>
      <c r="B3" s="2"/>
      <c r="C3" s="2" t="s">
        <v>179</v>
      </c>
    </row>
    <row r="4" spans="1:11" ht="15.75" customHeight="1">
      <c r="A4" s="1" t="s">
        <v>5</v>
      </c>
      <c r="B4" s="2"/>
      <c r="C4" s="2" t="s">
        <v>185</v>
      </c>
      <c r="K4" s="1"/>
    </row>
    <row r="5" spans="1:11" ht="15.75" customHeight="1">
      <c r="A5" s="1" t="s">
        <v>7</v>
      </c>
      <c r="B5" s="2"/>
      <c r="C5" s="2"/>
    </row>
    <row r="7" spans="1:11" ht="15.75" customHeight="1">
      <c r="A7" s="3" t="s">
        <v>9</v>
      </c>
      <c r="B7" s="3" t="s">
        <v>10</v>
      </c>
      <c r="C7" s="3" t="s">
        <v>175</v>
      </c>
      <c r="D7" s="3" t="s">
        <v>176</v>
      </c>
      <c r="E7" s="3" t="s">
        <v>12</v>
      </c>
      <c r="F7" s="3" t="s">
        <v>13</v>
      </c>
    </row>
    <row r="8" spans="1:11" ht="15.75" customHeight="1">
      <c r="A8" s="3">
        <v>1</v>
      </c>
      <c r="B8" s="4">
        <v>3</v>
      </c>
      <c r="C8" s="10"/>
      <c r="D8" s="33"/>
      <c r="E8" s="3"/>
      <c r="F8" s="6"/>
    </row>
    <row r="9" spans="1:11" ht="15.75" customHeight="1">
      <c r="A9" s="3">
        <v>1</v>
      </c>
      <c r="B9" s="4">
        <v>4</v>
      </c>
      <c r="C9" s="76"/>
      <c r="D9" s="33"/>
      <c r="E9" s="3"/>
      <c r="F9" s="6"/>
    </row>
    <row r="10" spans="1:11" ht="15.75" customHeight="1">
      <c r="A10" s="3">
        <v>1</v>
      </c>
      <c r="B10" s="4">
        <v>2</v>
      </c>
      <c r="C10" s="11"/>
      <c r="D10" s="33"/>
      <c r="E10" s="3"/>
      <c r="F10" s="6"/>
    </row>
    <row r="11" spans="1:11" ht="15.75" customHeight="1">
      <c r="A11" s="3">
        <v>1</v>
      </c>
      <c r="B11" s="3">
        <v>5</v>
      </c>
      <c r="C11" s="40"/>
      <c r="D11" s="33"/>
      <c r="E11" s="3"/>
      <c r="F11" s="6"/>
    </row>
    <row r="12" spans="1:11" ht="15.75" customHeight="1">
      <c r="A12" s="3">
        <v>1</v>
      </c>
      <c r="B12" s="7">
        <v>1</v>
      </c>
      <c r="C12" s="11"/>
      <c r="D12" s="33"/>
      <c r="E12" s="3"/>
      <c r="F12" s="6"/>
    </row>
    <row r="13" spans="1:11" ht="15.75" customHeight="1">
      <c r="A13" s="3">
        <v>1</v>
      </c>
      <c r="B13" s="3">
        <v>6</v>
      </c>
      <c r="C13" s="11"/>
      <c r="D13" s="33"/>
      <c r="E13" s="3"/>
      <c r="F13" s="6"/>
    </row>
    <row r="14" spans="1:11" ht="15.75" customHeight="1">
      <c r="A14" s="3">
        <v>2</v>
      </c>
      <c r="B14" s="4">
        <v>3</v>
      </c>
      <c r="C14" s="11"/>
      <c r="D14" s="33"/>
      <c r="E14" s="3"/>
      <c r="F14" s="6"/>
    </row>
    <row r="15" spans="1:11" ht="15.75" customHeight="1">
      <c r="A15" s="3">
        <v>2</v>
      </c>
      <c r="B15" s="4">
        <v>4</v>
      </c>
      <c r="C15" s="12"/>
      <c r="D15" s="34"/>
      <c r="E15" s="3"/>
      <c r="F15" s="6"/>
    </row>
    <row r="16" spans="1:11" ht="15.75" customHeight="1">
      <c r="A16" s="3">
        <v>2</v>
      </c>
      <c r="B16" s="4">
        <v>2</v>
      </c>
      <c r="C16" s="12"/>
      <c r="D16" s="34"/>
      <c r="E16" s="3"/>
      <c r="F16" s="6"/>
    </row>
    <row r="17" spans="1:6" ht="15.75" customHeight="1">
      <c r="A17" s="3">
        <v>2</v>
      </c>
      <c r="B17" s="3">
        <v>5</v>
      </c>
      <c r="C17" s="12"/>
      <c r="D17" s="34"/>
      <c r="E17" s="3"/>
      <c r="F17" s="6"/>
    </row>
    <row r="18" spans="1:6" ht="15.75" customHeight="1">
      <c r="A18" s="3">
        <v>2</v>
      </c>
      <c r="B18" s="7">
        <v>1</v>
      </c>
      <c r="C18" s="12"/>
      <c r="D18" s="34"/>
      <c r="E18" s="3"/>
      <c r="F18" s="6"/>
    </row>
    <row r="19" spans="1:6" ht="15.75" customHeight="1">
      <c r="A19" s="3">
        <v>2</v>
      </c>
      <c r="B19" s="3">
        <v>6</v>
      </c>
      <c r="C19" s="12"/>
      <c r="D19" s="34"/>
      <c r="E19" s="3"/>
      <c r="F19" s="6"/>
    </row>
    <row r="20" spans="1:6" ht="15.75" customHeight="1">
      <c r="A20" s="3">
        <v>3</v>
      </c>
      <c r="B20" s="4">
        <v>3</v>
      </c>
      <c r="C20" s="6"/>
      <c r="D20" s="6"/>
      <c r="E20" s="6"/>
      <c r="F20" s="6"/>
    </row>
    <row r="21" spans="1:6" ht="15.75" customHeight="1">
      <c r="A21" s="3">
        <v>3</v>
      </c>
      <c r="B21" s="4">
        <v>4</v>
      </c>
      <c r="C21" s="6"/>
      <c r="D21" s="6"/>
      <c r="E21" s="6"/>
      <c r="F21" s="6"/>
    </row>
    <row r="22" spans="1:6" ht="15.75" customHeight="1">
      <c r="A22" s="3">
        <v>3</v>
      </c>
      <c r="B22" s="4">
        <v>2</v>
      </c>
      <c r="C22" s="6"/>
      <c r="D22" s="6"/>
      <c r="E22" s="6"/>
      <c r="F22" s="6"/>
    </row>
    <row r="23" spans="1:6" ht="15.75" customHeight="1">
      <c r="A23" s="3">
        <v>3</v>
      </c>
      <c r="B23" s="3">
        <v>5</v>
      </c>
      <c r="C23" s="6"/>
      <c r="D23" s="6"/>
      <c r="E23" s="6"/>
      <c r="F23" s="6"/>
    </row>
    <row r="24" spans="1:6" ht="15.75" customHeight="1">
      <c r="A24" s="3">
        <v>3</v>
      </c>
      <c r="B24" s="7">
        <v>1</v>
      </c>
      <c r="C24" s="6"/>
      <c r="D24" s="6"/>
      <c r="E24" s="6"/>
      <c r="F24" s="6"/>
    </row>
    <row r="25" spans="1:6" ht="15.75" customHeight="1">
      <c r="A25" s="3">
        <v>3</v>
      </c>
      <c r="B25" s="3">
        <v>6</v>
      </c>
      <c r="C25" s="6"/>
      <c r="D25" s="6"/>
      <c r="E25" s="6"/>
      <c r="F25" s="6"/>
    </row>
    <row r="28" spans="1:6" ht="12.75">
      <c r="A28" s="1" t="s">
        <v>177</v>
      </c>
    </row>
    <row r="30" spans="1:6" ht="12.75">
      <c r="A30" s="50" t="s">
        <v>120</v>
      </c>
    </row>
    <row r="31" spans="1:6" ht="12.75">
      <c r="A31" s="52" t="s">
        <v>121</v>
      </c>
    </row>
    <row r="32" spans="1:6" ht="12.75">
      <c r="A32" s="52" t="s">
        <v>20</v>
      </c>
    </row>
    <row r="33" spans="1:1" ht="12.75">
      <c r="A33" s="52" t="s">
        <v>187</v>
      </c>
    </row>
    <row r="34" spans="1:1" ht="12.75">
      <c r="A34" s="5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10.7109375" customWidth="1"/>
    <col min="3" max="3" width="31.7109375" customWidth="1"/>
  </cols>
  <sheetData>
    <row r="1" spans="1:11" ht="15.75" customHeight="1">
      <c r="A1" s="1" t="s">
        <v>0</v>
      </c>
      <c r="B1" s="2"/>
      <c r="C1" s="2">
        <v>5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55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2</v>
      </c>
      <c r="C8" s="33" t="s">
        <v>18</v>
      </c>
      <c r="D8" s="3" t="s">
        <v>16</v>
      </c>
      <c r="E8" s="6">
        <v>32.630000000000003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28</v>
      </c>
    </row>
    <row r="9" spans="1:11" ht="15.75" customHeight="1">
      <c r="A9" s="3">
        <v>1</v>
      </c>
      <c r="B9" s="4">
        <v>3</v>
      </c>
      <c r="C9" s="38" t="s">
        <v>15</v>
      </c>
      <c r="D9" s="3" t="s">
        <v>16</v>
      </c>
      <c r="E9" s="6">
        <v>33.94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1</v>
      </c>
    </row>
    <row r="10" spans="1:11" ht="15.75" customHeight="1">
      <c r="A10" s="3">
        <v>3</v>
      </c>
      <c r="B10" s="83">
        <v>2</v>
      </c>
      <c r="C10" s="33" t="s">
        <v>25</v>
      </c>
      <c r="D10" s="3" t="s">
        <v>16</v>
      </c>
      <c r="E10" s="6">
        <v>34.24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3</v>
      </c>
    </row>
    <row r="11" spans="1:11" ht="33.75" customHeight="1">
      <c r="A11" s="3">
        <v>3</v>
      </c>
      <c r="B11" s="4">
        <v>4</v>
      </c>
      <c r="C11" s="46" t="s">
        <v>62</v>
      </c>
      <c r="D11" s="3" t="s">
        <v>41</v>
      </c>
      <c r="E11" s="6">
        <v>34.630000000000003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2</v>
      </c>
      <c r="B12" s="4">
        <v>3</v>
      </c>
      <c r="C12" s="30" t="s">
        <v>19</v>
      </c>
      <c r="D12" s="3" t="s">
        <v>16</v>
      </c>
      <c r="E12" s="6">
        <v>34.700000000000003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8">
        <v>1</v>
      </c>
      <c r="C13" s="45" t="s">
        <v>58</v>
      </c>
      <c r="D13" s="3" t="s">
        <v>57</v>
      </c>
      <c r="E13" s="6">
        <v>35.840000000000003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83">
        <v>4</v>
      </c>
      <c r="C14" s="45" t="s">
        <v>59</v>
      </c>
      <c r="D14" s="3" t="s">
        <v>57</v>
      </c>
      <c r="E14" s="6">
        <v>36.19</v>
      </c>
      <c r="F14" s="6">
        <f t="shared" si="1"/>
        <v>7</v>
      </c>
      <c r="G14" s="6"/>
    </row>
    <row r="15" spans="1:11" ht="15.75" customHeight="1">
      <c r="A15" s="3">
        <v>2</v>
      </c>
      <c r="B15" s="38">
        <v>1</v>
      </c>
      <c r="C15" s="38" t="s">
        <v>22</v>
      </c>
      <c r="D15" s="3" t="s">
        <v>16</v>
      </c>
      <c r="E15" s="6">
        <v>37.65</v>
      </c>
      <c r="F15" s="6">
        <f t="shared" si="1"/>
        <v>8</v>
      </c>
      <c r="G15" s="6"/>
    </row>
    <row r="16" spans="1:11" ht="28.5" customHeight="1">
      <c r="A16" s="3">
        <v>3</v>
      </c>
      <c r="B16" s="3">
        <v>5</v>
      </c>
      <c r="C16" s="44" t="s">
        <v>20</v>
      </c>
      <c r="D16" s="3" t="s">
        <v>21</v>
      </c>
      <c r="E16" s="6">
        <v>38.58</v>
      </c>
      <c r="F16" s="6">
        <f t="shared" si="1"/>
        <v>9</v>
      </c>
      <c r="G16" s="6"/>
    </row>
    <row r="17" spans="1:7" ht="12.75">
      <c r="A17" s="3">
        <v>2</v>
      </c>
      <c r="B17" s="4">
        <v>2</v>
      </c>
      <c r="C17" s="38" t="s">
        <v>60</v>
      </c>
      <c r="D17" s="3" t="s">
        <v>16</v>
      </c>
      <c r="E17" s="6">
        <v>38.99</v>
      </c>
      <c r="F17" s="6">
        <f t="shared" si="1"/>
        <v>10</v>
      </c>
      <c r="G17" s="6"/>
    </row>
    <row r="18" spans="1:7" ht="15.75" customHeight="1">
      <c r="A18" s="3">
        <v>2</v>
      </c>
      <c r="B18" s="3">
        <v>6</v>
      </c>
      <c r="C18" s="38" t="s">
        <v>61</v>
      </c>
      <c r="D18" s="3" t="s">
        <v>16</v>
      </c>
      <c r="E18" s="6">
        <v>40.4</v>
      </c>
      <c r="F18" s="6">
        <f t="shared" si="1"/>
        <v>11</v>
      </c>
      <c r="G18" s="6"/>
    </row>
    <row r="19" spans="1:7" ht="15.75" customHeight="1">
      <c r="A19" s="3">
        <v>3</v>
      </c>
      <c r="B19" s="38">
        <v>3</v>
      </c>
      <c r="C19" s="30" t="s">
        <v>24</v>
      </c>
      <c r="D19" s="3" t="s">
        <v>16</v>
      </c>
      <c r="E19" s="6">
        <v>40.799999999999997</v>
      </c>
      <c r="F19" s="6">
        <f t="shared" si="1"/>
        <v>12</v>
      </c>
      <c r="G19" s="6"/>
    </row>
    <row r="20" spans="1:7" ht="15.75" customHeight="1">
      <c r="A20" s="3">
        <v>3</v>
      </c>
      <c r="B20" s="7">
        <v>1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3">
        <v>6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F22" s="6">
        <f t="shared" si="1"/>
        <v>15</v>
      </c>
    </row>
    <row r="23" spans="1:7" ht="15.75" customHeight="1">
      <c r="F23" s="6">
        <f t="shared" si="1"/>
        <v>16</v>
      </c>
    </row>
    <row r="24" spans="1:7" ht="15.75" customHeight="1"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9">
    <sortCondition ref="E8:E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12.140625" customWidth="1"/>
    <col min="3" max="3" width="27.28515625" customWidth="1"/>
  </cols>
  <sheetData>
    <row r="1" spans="1:11" ht="15.75" customHeight="1">
      <c r="A1" s="1" t="s">
        <v>0</v>
      </c>
      <c r="B1" s="2"/>
      <c r="C1" s="2">
        <v>6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55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3</v>
      </c>
      <c r="B8" s="4">
        <v>4</v>
      </c>
      <c r="C8" s="3" t="s">
        <v>70</v>
      </c>
      <c r="D8" s="3" t="s">
        <v>16</v>
      </c>
      <c r="E8" s="6">
        <v>29.12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15</v>
      </c>
    </row>
    <row r="9" spans="1:11" ht="12.75">
      <c r="A9" s="3">
        <v>1</v>
      </c>
      <c r="B9" s="4">
        <v>4</v>
      </c>
      <c r="C9" s="45" t="s">
        <v>63</v>
      </c>
      <c r="D9" s="3" t="s">
        <v>57</v>
      </c>
      <c r="E9" s="6">
        <v>30.58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9</v>
      </c>
    </row>
    <row r="10" spans="1:11" ht="15">
      <c r="A10" s="3">
        <v>1</v>
      </c>
      <c r="B10" s="38">
        <v>1</v>
      </c>
      <c r="C10" s="24" t="s">
        <v>66</v>
      </c>
      <c r="D10" s="3" t="s">
        <v>41</v>
      </c>
      <c r="E10" s="6">
        <v>30.71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8</v>
      </c>
    </row>
    <row r="11" spans="1:11" ht="15">
      <c r="A11" s="3">
        <v>2</v>
      </c>
      <c r="B11" s="89">
        <v>5</v>
      </c>
      <c r="C11" s="26" t="s">
        <v>68</v>
      </c>
      <c r="D11" s="3" t="s">
        <v>41</v>
      </c>
      <c r="E11" s="6">
        <v>31.08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3</v>
      </c>
      <c r="B12" s="38">
        <v>2</v>
      </c>
      <c r="C12" s="3" t="s">
        <v>71</v>
      </c>
      <c r="D12" s="3" t="s">
        <v>16</v>
      </c>
      <c r="E12" s="6">
        <v>31.43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3</v>
      </c>
      <c r="B13" s="3">
        <v>5</v>
      </c>
      <c r="C13" s="107" t="s">
        <v>208</v>
      </c>
      <c r="D13" s="60" t="s">
        <v>57</v>
      </c>
      <c r="E13" s="6">
        <v>31.43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2</v>
      </c>
      <c r="B14" s="4">
        <v>4</v>
      </c>
      <c r="C14" s="13" t="s">
        <v>33</v>
      </c>
      <c r="D14" s="3" t="s">
        <v>27</v>
      </c>
      <c r="E14" s="6">
        <v>31.88</v>
      </c>
      <c r="F14" s="6">
        <f t="shared" si="1"/>
        <v>7</v>
      </c>
      <c r="G14" s="6"/>
    </row>
    <row r="15" spans="1:11" ht="12.75">
      <c r="A15" s="3">
        <v>3</v>
      </c>
      <c r="B15" s="38">
        <v>3</v>
      </c>
      <c r="C15" s="97" t="s">
        <v>239</v>
      </c>
      <c r="D15" s="75" t="s">
        <v>16</v>
      </c>
      <c r="E15" s="6">
        <v>31.95</v>
      </c>
      <c r="F15" s="6">
        <f t="shared" si="1"/>
        <v>8</v>
      </c>
      <c r="G15" s="6"/>
    </row>
    <row r="16" spans="1:11" ht="15.75" customHeight="1">
      <c r="A16" s="3">
        <v>2</v>
      </c>
      <c r="B16" s="7">
        <v>1</v>
      </c>
      <c r="C16" s="23" t="s">
        <v>69</v>
      </c>
      <c r="D16" s="3" t="s">
        <v>57</v>
      </c>
      <c r="E16" s="6">
        <v>32.43</v>
      </c>
      <c r="F16" s="6">
        <f t="shared" si="1"/>
        <v>9</v>
      </c>
      <c r="G16" s="6"/>
    </row>
    <row r="17" spans="1:7" ht="31.5" customHeight="1">
      <c r="A17" s="3">
        <v>3</v>
      </c>
      <c r="B17" s="38">
        <v>1</v>
      </c>
      <c r="C17" s="106" t="s">
        <v>279</v>
      </c>
      <c r="D17" s="108" t="s">
        <v>16</v>
      </c>
      <c r="E17" s="6">
        <v>34.43</v>
      </c>
      <c r="F17" s="6">
        <f t="shared" si="1"/>
        <v>10</v>
      </c>
      <c r="G17" s="6"/>
    </row>
    <row r="18" spans="1:7" ht="15.75" customHeight="1">
      <c r="A18" s="3">
        <v>1</v>
      </c>
      <c r="B18" s="3">
        <v>6</v>
      </c>
      <c r="C18" s="81" t="s">
        <v>278</v>
      </c>
      <c r="D18" s="3" t="s">
        <v>57</v>
      </c>
      <c r="E18" s="6">
        <v>34.950000000000003</v>
      </c>
      <c r="F18" s="6">
        <f t="shared" si="1"/>
        <v>11</v>
      </c>
      <c r="G18" s="6"/>
    </row>
    <row r="19" spans="1:7" ht="15.75" customHeight="1">
      <c r="A19" s="3">
        <v>1</v>
      </c>
      <c r="B19" s="4">
        <v>2</v>
      </c>
      <c r="C19" s="41" t="s">
        <v>64</v>
      </c>
      <c r="D19" s="3" t="s">
        <v>41</v>
      </c>
      <c r="E19" s="6">
        <v>36.17</v>
      </c>
      <c r="F19" s="6">
        <f t="shared" si="1"/>
        <v>12</v>
      </c>
      <c r="G19" s="6"/>
    </row>
    <row r="20" spans="1:7" ht="15.75" customHeight="1">
      <c r="A20" s="3">
        <v>1</v>
      </c>
      <c r="B20" s="3">
        <v>5</v>
      </c>
      <c r="C20" s="41" t="s">
        <v>65</v>
      </c>
      <c r="D20" s="3" t="s">
        <v>41</v>
      </c>
      <c r="E20" s="6">
        <v>36.72</v>
      </c>
      <c r="F20" s="6">
        <f t="shared" si="1"/>
        <v>13</v>
      </c>
      <c r="G20" s="6"/>
    </row>
    <row r="21" spans="1:7" ht="15.75" customHeight="1">
      <c r="A21" s="3">
        <v>2</v>
      </c>
      <c r="B21" s="83">
        <v>2</v>
      </c>
      <c r="C21" s="37" t="s">
        <v>67</v>
      </c>
      <c r="D21" s="3" t="s">
        <v>57</v>
      </c>
      <c r="E21" s="6">
        <v>39.090000000000003</v>
      </c>
      <c r="F21" s="6">
        <f t="shared" si="1"/>
        <v>14</v>
      </c>
      <c r="G21" s="6"/>
    </row>
    <row r="22" spans="1:7" ht="15.75" customHeight="1">
      <c r="A22" s="3">
        <v>3</v>
      </c>
      <c r="B22" s="3">
        <v>6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F23" s="6">
        <f t="shared" si="1"/>
        <v>16</v>
      </c>
    </row>
    <row r="24" spans="1:7" ht="15.75" customHeight="1"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1">
    <sortCondition ref="E8:E2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7.5703125" customWidth="1"/>
    <col min="3" max="3" width="25.5703125" customWidth="1"/>
  </cols>
  <sheetData>
    <row r="1" spans="1:11" ht="15.75" customHeight="1">
      <c r="A1" s="1" t="s">
        <v>0</v>
      </c>
      <c r="B1" s="2"/>
      <c r="C1" s="2">
        <v>7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72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2</v>
      </c>
      <c r="B8" s="4">
        <v>2</v>
      </c>
      <c r="C8" s="3" t="s">
        <v>17</v>
      </c>
      <c r="D8" s="3" t="s">
        <v>16</v>
      </c>
      <c r="E8" s="6">
        <v>35.03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26</v>
      </c>
    </row>
    <row r="9" spans="1:11" ht="15.75" customHeight="1">
      <c r="A9" s="3">
        <v>1</v>
      </c>
      <c r="B9" s="4">
        <v>3</v>
      </c>
      <c r="C9" s="30" t="s">
        <v>73</v>
      </c>
      <c r="D9" s="3" t="s">
        <v>16</v>
      </c>
      <c r="E9" s="6">
        <v>36.76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6</v>
      </c>
    </row>
    <row r="10" spans="1:11" ht="15.75" customHeight="1">
      <c r="A10" s="3">
        <v>1</v>
      </c>
      <c r="B10" s="3">
        <v>5</v>
      </c>
      <c r="C10" s="45" t="s">
        <v>76</v>
      </c>
      <c r="D10" s="3" t="s">
        <v>57</v>
      </c>
      <c r="E10" s="6">
        <v>36.880000000000003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2</v>
      </c>
      <c r="B11" s="3">
        <v>5</v>
      </c>
      <c r="C11" s="3" t="s">
        <v>280</v>
      </c>
      <c r="D11" s="3" t="s">
        <v>16</v>
      </c>
      <c r="E11" s="6">
        <v>37.64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5.75" customHeight="1">
      <c r="A12" s="3">
        <v>1</v>
      </c>
      <c r="B12" s="7">
        <v>1</v>
      </c>
      <c r="C12" s="22" t="s">
        <v>77</v>
      </c>
      <c r="D12" s="3" t="s">
        <v>16</v>
      </c>
      <c r="E12" s="6">
        <v>39.44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3">
        <v>6</v>
      </c>
      <c r="C13" s="20" t="s">
        <v>78</v>
      </c>
      <c r="D13" s="3" t="s">
        <v>57</v>
      </c>
      <c r="E13" s="6">
        <v>40.770000000000003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30" customHeight="1">
      <c r="A14" s="3">
        <v>1</v>
      </c>
      <c r="B14" s="4">
        <v>4</v>
      </c>
      <c r="C14" s="45" t="s">
        <v>74</v>
      </c>
      <c r="D14" s="3" t="s">
        <v>57</v>
      </c>
      <c r="E14" s="6">
        <v>41.18</v>
      </c>
      <c r="F14" s="6">
        <f t="shared" si="1"/>
        <v>7</v>
      </c>
      <c r="G14" s="6"/>
    </row>
    <row r="15" spans="1:11" ht="15.75" customHeight="1">
      <c r="A15" s="3">
        <v>1</v>
      </c>
      <c r="B15" s="4">
        <v>2</v>
      </c>
      <c r="C15" s="38" t="s">
        <v>75</v>
      </c>
      <c r="D15" s="3" t="s">
        <v>16</v>
      </c>
      <c r="E15" s="6">
        <v>41.34</v>
      </c>
      <c r="F15" s="6">
        <f t="shared" si="1"/>
        <v>8</v>
      </c>
      <c r="G15" s="6"/>
    </row>
    <row r="16" spans="1:11" ht="15.75" customHeight="1">
      <c r="A16" s="3">
        <v>2</v>
      </c>
      <c r="B16" s="4">
        <v>3</v>
      </c>
      <c r="C16" s="21" t="s">
        <v>23</v>
      </c>
      <c r="D16" s="3" t="s">
        <v>27</v>
      </c>
      <c r="E16" s="6">
        <v>47.57</v>
      </c>
      <c r="F16" s="6">
        <f t="shared" si="1"/>
        <v>9</v>
      </c>
      <c r="G16" s="6"/>
    </row>
    <row r="17" spans="1:7" ht="15.75" customHeight="1">
      <c r="A17" s="3">
        <v>2</v>
      </c>
      <c r="B17" s="38">
        <v>4</v>
      </c>
      <c r="C17" s="45" t="s">
        <v>79</v>
      </c>
      <c r="D17" s="3" t="s">
        <v>57</v>
      </c>
      <c r="E17" s="6">
        <v>54.9</v>
      </c>
      <c r="F17" s="6">
        <f t="shared" si="1"/>
        <v>10</v>
      </c>
      <c r="G17" s="6"/>
    </row>
    <row r="18" spans="1:7" ht="15.75" customHeight="1">
      <c r="A18" s="3">
        <v>2</v>
      </c>
      <c r="B18" s="7">
        <v>1</v>
      </c>
      <c r="C18" s="12"/>
      <c r="D18" s="3"/>
      <c r="E18" s="6"/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12"/>
      <c r="D19" s="3"/>
      <c r="E19" s="6"/>
      <c r="F19" s="6">
        <f t="shared" si="1"/>
        <v>12</v>
      </c>
      <c r="G19" s="6"/>
    </row>
    <row r="20" spans="1:7" ht="15.75" customHeight="1">
      <c r="A20" s="3">
        <v>3</v>
      </c>
      <c r="B20" s="4">
        <v>3</v>
      </c>
      <c r="C20" s="6"/>
      <c r="D20" s="6"/>
      <c r="E20" s="6"/>
      <c r="F20" s="6">
        <f t="shared" si="1"/>
        <v>13</v>
      </c>
      <c r="G20" s="6"/>
    </row>
    <row r="21" spans="1:7" ht="15.75" customHeight="1">
      <c r="A21" s="3">
        <v>3</v>
      </c>
      <c r="B21" s="4">
        <v>4</v>
      </c>
      <c r="C21" s="6"/>
      <c r="D21" s="6"/>
      <c r="E21" s="6"/>
      <c r="F21" s="6">
        <f t="shared" si="1"/>
        <v>14</v>
      </c>
      <c r="G21" s="6"/>
    </row>
    <row r="22" spans="1:7" ht="15.75" customHeight="1">
      <c r="A22" s="3">
        <v>3</v>
      </c>
      <c r="B22" s="4">
        <v>2</v>
      </c>
      <c r="C22" s="6"/>
      <c r="D22" s="6"/>
      <c r="E22" s="6"/>
      <c r="F22" s="6">
        <f t="shared" si="1"/>
        <v>15</v>
      </c>
      <c r="G22" s="6"/>
    </row>
    <row r="23" spans="1:7" ht="15.75" customHeight="1">
      <c r="A23" s="3">
        <v>3</v>
      </c>
      <c r="B23" s="3">
        <v>5</v>
      </c>
      <c r="C23" s="6"/>
      <c r="D23" s="6"/>
      <c r="E23" s="6"/>
      <c r="F23" s="6">
        <f t="shared" si="1"/>
        <v>16</v>
      </c>
      <c r="G23" s="6"/>
    </row>
    <row r="24" spans="1:7" ht="15.75" customHeight="1">
      <c r="A24" s="3">
        <v>3</v>
      </c>
      <c r="B24" s="7">
        <v>1</v>
      </c>
      <c r="C24" s="6"/>
      <c r="D24" s="6"/>
      <c r="E24" s="6"/>
      <c r="F24" s="6">
        <f t="shared" si="1"/>
        <v>17</v>
      </c>
      <c r="G24" s="6"/>
    </row>
    <row r="25" spans="1:7" ht="15.75" customHeight="1">
      <c r="A25" s="3">
        <v>3</v>
      </c>
      <c r="B25" s="3">
        <v>6</v>
      </c>
      <c r="C25" s="6"/>
      <c r="D25" s="6"/>
      <c r="E25" s="6"/>
      <c r="F25" s="6">
        <f t="shared" si="1"/>
        <v>18</v>
      </c>
      <c r="G25" s="6"/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17">
    <sortCondition ref="E8:E1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6.28515625" customWidth="1"/>
    <col min="3" max="3" width="31" customWidth="1"/>
  </cols>
  <sheetData>
    <row r="1" spans="1:11" ht="15.75" customHeight="1">
      <c r="A1" s="1" t="s">
        <v>0</v>
      </c>
      <c r="B1" s="2"/>
      <c r="C1" s="2">
        <v>8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72</v>
      </c>
    </row>
    <row r="5" spans="1:11" ht="15.75" customHeight="1">
      <c r="A5" s="1" t="s">
        <v>7</v>
      </c>
      <c r="B5" s="2"/>
      <c r="C5" s="2" t="s">
        <v>26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4">
        <v>2</v>
      </c>
      <c r="C8" s="40" t="s">
        <v>82</v>
      </c>
      <c r="D8" s="3" t="s">
        <v>28</v>
      </c>
      <c r="E8" s="6">
        <v>26.9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5</v>
      </c>
    </row>
    <row r="9" spans="1:11" ht="15.75" customHeight="1">
      <c r="A9" s="3">
        <v>3</v>
      </c>
      <c r="B9" s="3">
        <v>5</v>
      </c>
      <c r="C9" s="109" t="s">
        <v>32</v>
      </c>
      <c r="D9" s="63" t="s">
        <v>27</v>
      </c>
      <c r="E9" s="6">
        <v>28.82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3</v>
      </c>
    </row>
    <row r="10" spans="1:11" ht="15.75" customHeight="1">
      <c r="A10" s="3">
        <v>2</v>
      </c>
      <c r="B10" s="4">
        <v>4</v>
      </c>
      <c r="C10" s="40" t="s">
        <v>34</v>
      </c>
      <c r="D10" s="3" t="s">
        <v>16</v>
      </c>
      <c r="E10" s="6">
        <v>29.26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2</v>
      </c>
    </row>
    <row r="11" spans="1:11" ht="15.75" customHeight="1">
      <c r="A11" s="3">
        <v>1</v>
      </c>
      <c r="B11" s="38">
        <v>1</v>
      </c>
      <c r="C11" s="19" t="s">
        <v>83</v>
      </c>
      <c r="D11" s="3" t="s">
        <v>57</v>
      </c>
      <c r="E11" s="6">
        <v>29.45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9</v>
      </c>
    </row>
    <row r="12" spans="1:11" ht="15.75" customHeight="1">
      <c r="A12" s="3">
        <v>3</v>
      </c>
      <c r="B12" s="7">
        <v>1</v>
      </c>
      <c r="C12" s="107" t="s">
        <v>228</v>
      </c>
      <c r="D12" s="60" t="s">
        <v>41</v>
      </c>
      <c r="E12" s="6">
        <v>31.15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13</v>
      </c>
    </row>
    <row r="13" spans="1:11" ht="15.75" customHeight="1">
      <c r="A13" s="3">
        <v>3</v>
      </c>
      <c r="B13" s="38">
        <v>2</v>
      </c>
      <c r="C13" s="62" t="s">
        <v>36</v>
      </c>
      <c r="D13" s="63" t="s">
        <v>27</v>
      </c>
      <c r="E13" s="6">
        <v>32.65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29.25" customHeight="1">
      <c r="A14" s="3">
        <v>2</v>
      </c>
      <c r="B14" s="4">
        <v>3</v>
      </c>
      <c r="C14" s="5" t="s">
        <v>31</v>
      </c>
      <c r="D14" s="3" t="s">
        <v>16</v>
      </c>
      <c r="E14" s="6">
        <v>33.36</v>
      </c>
      <c r="F14" s="6">
        <f t="shared" si="1"/>
        <v>7</v>
      </c>
      <c r="G14" s="6"/>
    </row>
    <row r="15" spans="1:11" ht="15.75" customHeight="1">
      <c r="A15" s="3">
        <v>2</v>
      </c>
      <c r="B15" s="38">
        <v>1</v>
      </c>
      <c r="C15" s="30" t="s">
        <v>37</v>
      </c>
      <c r="D15" s="3" t="s">
        <v>16</v>
      </c>
      <c r="E15" s="6">
        <v>33.53</v>
      </c>
      <c r="F15" s="6">
        <f t="shared" si="1"/>
        <v>8</v>
      </c>
      <c r="G15" s="6"/>
    </row>
    <row r="16" spans="1:11" ht="15.75" customHeight="1">
      <c r="A16" s="3">
        <v>2</v>
      </c>
      <c r="B16" s="3">
        <v>5</v>
      </c>
      <c r="C16" s="30" t="s">
        <v>35</v>
      </c>
      <c r="D16" s="3" t="s">
        <v>16</v>
      </c>
      <c r="E16" s="6">
        <v>34.08</v>
      </c>
      <c r="F16" s="6">
        <f t="shared" si="1"/>
        <v>9</v>
      </c>
      <c r="G16" s="6"/>
    </row>
    <row r="17" spans="1:7" ht="15.75" customHeight="1">
      <c r="A17" s="3">
        <v>3</v>
      </c>
      <c r="B17" s="38">
        <v>3</v>
      </c>
      <c r="C17" s="34" t="s">
        <v>38</v>
      </c>
      <c r="D17" s="3" t="s">
        <v>16</v>
      </c>
      <c r="E17" s="6">
        <v>34.51</v>
      </c>
      <c r="F17" s="6">
        <f t="shared" si="1"/>
        <v>10</v>
      </c>
      <c r="G17" s="6"/>
    </row>
    <row r="18" spans="1:7" ht="15.75" customHeight="1">
      <c r="A18" s="3">
        <v>1</v>
      </c>
      <c r="B18" s="89">
        <v>6</v>
      </c>
      <c r="C18" s="40" t="s">
        <v>30</v>
      </c>
      <c r="D18" s="3" t="s">
        <v>16</v>
      </c>
      <c r="E18" s="6">
        <v>34.520000000000003</v>
      </c>
      <c r="F18" s="6">
        <f t="shared" si="1"/>
        <v>11</v>
      </c>
      <c r="G18" s="6"/>
    </row>
    <row r="19" spans="1:7" ht="15.75" customHeight="1">
      <c r="A19" s="3">
        <v>1</v>
      </c>
      <c r="B19" s="3">
        <v>5</v>
      </c>
      <c r="C19" s="30" t="s">
        <v>29</v>
      </c>
      <c r="D19" s="3" t="s">
        <v>16</v>
      </c>
      <c r="E19" s="6">
        <v>34.86</v>
      </c>
      <c r="F19" s="6">
        <f t="shared" si="1"/>
        <v>12</v>
      </c>
      <c r="G19" s="6"/>
    </row>
    <row r="20" spans="1:7" ht="24.75" customHeight="1">
      <c r="A20" s="3">
        <v>1</v>
      </c>
      <c r="B20" s="4">
        <v>3</v>
      </c>
      <c r="C20" s="37" t="s">
        <v>80</v>
      </c>
      <c r="D20" s="3" t="s">
        <v>57</v>
      </c>
      <c r="E20" s="6">
        <v>37.450000000000003</v>
      </c>
      <c r="F20" s="6">
        <f t="shared" si="1"/>
        <v>13</v>
      </c>
      <c r="G20" s="6"/>
    </row>
    <row r="21" spans="1:7" ht="15.75" customHeight="1">
      <c r="A21" s="3">
        <v>2</v>
      </c>
      <c r="B21" s="3">
        <v>6</v>
      </c>
      <c r="C21" s="3" t="s">
        <v>282</v>
      </c>
      <c r="D21" s="3" t="s">
        <v>16</v>
      </c>
      <c r="E21" s="6">
        <v>39.090000000000003</v>
      </c>
      <c r="F21" s="6">
        <f t="shared" si="1"/>
        <v>14</v>
      </c>
      <c r="G21" s="6"/>
    </row>
    <row r="22" spans="1:7" ht="15.75" customHeight="1">
      <c r="A22" s="3">
        <v>2</v>
      </c>
      <c r="B22" s="38">
        <v>2</v>
      </c>
      <c r="C22" s="45" t="s">
        <v>84</v>
      </c>
      <c r="D22" s="3" t="s">
        <v>57</v>
      </c>
      <c r="E22" s="6">
        <v>39.99</v>
      </c>
      <c r="F22" s="6">
        <f t="shared" si="1"/>
        <v>15</v>
      </c>
      <c r="G22" s="6"/>
    </row>
    <row r="23" spans="1:7" ht="15.75" customHeight="1">
      <c r="A23" s="3">
        <v>3</v>
      </c>
      <c r="B23" s="89">
        <v>6</v>
      </c>
      <c r="C23" s="60" t="s">
        <v>229</v>
      </c>
      <c r="D23" s="60" t="s">
        <v>41</v>
      </c>
      <c r="E23" s="6">
        <v>40.770000000000003</v>
      </c>
      <c r="F23" s="6">
        <f t="shared" si="1"/>
        <v>16</v>
      </c>
      <c r="G23" s="6"/>
    </row>
    <row r="24" spans="1:7" ht="15.75" customHeight="1">
      <c r="A24" s="3">
        <v>1</v>
      </c>
      <c r="B24" s="38">
        <v>4</v>
      </c>
      <c r="C24" s="37" t="s">
        <v>81</v>
      </c>
      <c r="D24" s="3" t="s">
        <v>57</v>
      </c>
      <c r="E24" s="6">
        <v>50.43</v>
      </c>
      <c r="F24" s="6">
        <f t="shared" si="1"/>
        <v>17</v>
      </c>
      <c r="G24" s="6"/>
    </row>
    <row r="25" spans="1:7" ht="33.75" customHeight="1">
      <c r="A25" s="65">
        <v>4</v>
      </c>
      <c r="B25" s="65">
        <v>1</v>
      </c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4">
    <sortCondition ref="E8:E2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/>
  </sheetViews>
  <sheetFormatPr defaultColWidth="14.42578125" defaultRowHeight="15.75" customHeight="1"/>
  <cols>
    <col min="2" max="2" width="8.7109375" customWidth="1"/>
    <col min="3" max="3" width="26" customWidth="1"/>
  </cols>
  <sheetData>
    <row r="1" spans="1:11" ht="15.75" customHeight="1">
      <c r="A1" s="1" t="s">
        <v>0</v>
      </c>
      <c r="B1" s="2"/>
      <c r="C1" s="2">
        <v>9</v>
      </c>
    </row>
    <row r="2" spans="1:11" ht="15.75" customHeight="1">
      <c r="A2" s="1" t="s">
        <v>2</v>
      </c>
      <c r="B2" s="2"/>
      <c r="C2" s="2">
        <v>50</v>
      </c>
    </row>
    <row r="3" spans="1:11" ht="15.75" customHeight="1">
      <c r="A3" s="1" t="s">
        <v>3</v>
      </c>
      <c r="B3" s="2"/>
      <c r="C3" s="2" t="s">
        <v>4</v>
      </c>
    </row>
    <row r="4" spans="1:11" ht="15.75" customHeight="1">
      <c r="A4" s="1" t="s">
        <v>5</v>
      </c>
      <c r="B4" s="2"/>
      <c r="C4" s="2" t="s">
        <v>85</v>
      </c>
    </row>
    <row r="5" spans="1:11" ht="15.75" customHeight="1">
      <c r="A5" s="1" t="s">
        <v>7</v>
      </c>
      <c r="B5" s="2"/>
      <c r="C5" s="2" t="s">
        <v>8</v>
      </c>
    </row>
    <row r="7" spans="1:11" ht="15.75" customHeight="1">
      <c r="A7" s="3" t="s">
        <v>9</v>
      </c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56</v>
      </c>
    </row>
    <row r="8" spans="1:11" ht="15.75" customHeight="1">
      <c r="A8" s="3">
        <v>1</v>
      </c>
      <c r="B8" s="3">
        <v>5</v>
      </c>
      <c r="C8" s="19" t="s">
        <v>88</v>
      </c>
      <c r="D8" s="3" t="s">
        <v>57</v>
      </c>
      <c r="E8" s="6">
        <v>34.5</v>
      </c>
      <c r="F8" s="6">
        <v>1</v>
      </c>
      <c r="G8">
        <f>+SUMIF('Puntos por prueba'!$A$1:$A$6,'A1'!F8,'Puntos por prueba'!$B$1:$B$6)</f>
        <v>13</v>
      </c>
      <c r="J8" t="s">
        <v>16</v>
      </c>
      <c r="K8">
        <f>+SUMIF($D:$D,J8,$G:$G)</f>
        <v>6</v>
      </c>
    </row>
    <row r="9" spans="1:11" ht="15.75" customHeight="1">
      <c r="A9" s="3">
        <v>2</v>
      </c>
      <c r="B9" s="4">
        <v>4</v>
      </c>
      <c r="C9" s="45" t="s">
        <v>90</v>
      </c>
      <c r="D9" s="3" t="s">
        <v>57</v>
      </c>
      <c r="E9" s="6">
        <v>34.5</v>
      </c>
      <c r="F9" s="6">
        <f>+F8+1</f>
        <v>2</v>
      </c>
      <c r="G9">
        <f>+SUMIF('Puntos por prueba'!$A$1:$A$6,'A1'!F9,'Puntos por prueba'!$B$1:$B$6)</f>
        <v>8</v>
      </c>
      <c r="J9" t="s">
        <v>57</v>
      </c>
      <c r="K9">
        <f t="shared" ref="K9:K12" si="0">+SUMIF($D:$D,J9,$G:$G)</f>
        <v>26</v>
      </c>
    </row>
    <row r="10" spans="1:11" ht="15.75" customHeight="1">
      <c r="A10" s="3">
        <v>2</v>
      </c>
      <c r="B10" s="4">
        <v>2</v>
      </c>
      <c r="C10" s="19" t="s">
        <v>91</v>
      </c>
      <c r="D10" s="3" t="s">
        <v>57</v>
      </c>
      <c r="E10" s="6">
        <v>36.81</v>
      </c>
      <c r="F10" s="6">
        <f t="shared" ref="F10:F51" si="1">+F9+1</f>
        <v>3</v>
      </c>
      <c r="G10">
        <f>+SUMIF('Puntos por prueba'!$A$1:$A$6,'A1'!F10,'Puntos por prueba'!$B$1:$B$6)</f>
        <v>5</v>
      </c>
      <c r="J10" t="s">
        <v>41</v>
      </c>
      <c r="K10">
        <f t="shared" si="0"/>
        <v>0</v>
      </c>
    </row>
    <row r="11" spans="1:11" ht="15.75" customHeight="1">
      <c r="A11" s="3">
        <v>1</v>
      </c>
      <c r="B11" s="38">
        <v>4</v>
      </c>
      <c r="C11" s="38" t="s">
        <v>42</v>
      </c>
      <c r="D11" s="3" t="s">
        <v>16</v>
      </c>
      <c r="E11" s="6">
        <v>39.72</v>
      </c>
      <c r="F11" s="6">
        <f t="shared" si="1"/>
        <v>4</v>
      </c>
      <c r="G11">
        <f>+SUMIF('Puntos por prueba'!$A$1:$A$6,'A1'!F11,'Puntos por prueba'!$B$1:$B$6)</f>
        <v>3</v>
      </c>
      <c r="J11" t="s">
        <v>21</v>
      </c>
      <c r="K11">
        <f t="shared" si="0"/>
        <v>0</v>
      </c>
    </row>
    <row r="12" spans="1:11" ht="12.75">
      <c r="A12" s="3">
        <v>3</v>
      </c>
      <c r="B12" s="38">
        <v>4</v>
      </c>
      <c r="C12" s="83" t="s">
        <v>45</v>
      </c>
      <c r="D12" s="3" t="s">
        <v>16</v>
      </c>
      <c r="E12" s="6">
        <v>39.75</v>
      </c>
      <c r="F12" s="6">
        <f t="shared" si="1"/>
        <v>5</v>
      </c>
      <c r="G12">
        <f>+SUMIF('Puntos por prueba'!$A$1:$A$6,'A1'!F12,'Puntos por prueba'!$B$1:$B$6)</f>
        <v>2</v>
      </c>
      <c r="J12" t="s">
        <v>28</v>
      </c>
      <c r="K12">
        <f t="shared" si="0"/>
        <v>0</v>
      </c>
    </row>
    <row r="13" spans="1:11" ht="15.75" customHeight="1">
      <c r="A13" s="3">
        <v>1</v>
      </c>
      <c r="B13" s="4">
        <v>2</v>
      </c>
      <c r="C13" s="30" t="s">
        <v>87</v>
      </c>
      <c r="D13" s="3" t="s">
        <v>16</v>
      </c>
      <c r="E13" s="6">
        <v>40.090000000000003</v>
      </c>
      <c r="F13" s="6">
        <f t="shared" si="1"/>
        <v>6</v>
      </c>
      <c r="G13">
        <f>+SUMIF('Puntos por prueba'!$A$1:$A$6,'A1'!F13,'Puntos por prueba'!$B$1:$B$6)</f>
        <v>1</v>
      </c>
    </row>
    <row r="14" spans="1:11" ht="15.75" customHeight="1">
      <c r="A14" s="3">
        <v>3</v>
      </c>
      <c r="B14" s="3">
        <v>5</v>
      </c>
      <c r="C14" s="34" t="s">
        <v>97</v>
      </c>
      <c r="D14" s="3" t="s">
        <v>16</v>
      </c>
      <c r="E14" s="6">
        <v>41.49</v>
      </c>
      <c r="F14" s="6">
        <f t="shared" si="1"/>
        <v>7</v>
      </c>
      <c r="G14" s="6"/>
    </row>
    <row r="15" spans="1:11" ht="15.75" customHeight="1">
      <c r="A15" s="3">
        <v>1</v>
      </c>
      <c r="B15" s="38">
        <v>3</v>
      </c>
      <c r="C15" s="45" t="s">
        <v>86</v>
      </c>
      <c r="D15" s="3" t="s">
        <v>57</v>
      </c>
      <c r="E15" s="6">
        <v>41.63</v>
      </c>
      <c r="F15" s="6">
        <f t="shared" si="1"/>
        <v>8</v>
      </c>
      <c r="G15" s="6"/>
    </row>
    <row r="16" spans="1:11" ht="15.75" customHeight="1">
      <c r="A16" s="3">
        <v>1</v>
      </c>
      <c r="B16" s="89">
        <v>6</v>
      </c>
      <c r="C16" s="90" t="s">
        <v>224</v>
      </c>
      <c r="D16" s="60" t="s">
        <v>41</v>
      </c>
      <c r="E16" s="6">
        <v>42.07</v>
      </c>
      <c r="F16" s="6">
        <f t="shared" si="1"/>
        <v>9</v>
      </c>
      <c r="G16" s="6"/>
    </row>
    <row r="17" spans="1:7" ht="15.75" customHeight="1">
      <c r="A17" s="3">
        <v>3</v>
      </c>
      <c r="B17" s="3">
        <v>6</v>
      </c>
      <c r="C17" s="110" t="s">
        <v>230</v>
      </c>
      <c r="D17" s="87" t="s">
        <v>16</v>
      </c>
      <c r="E17" s="6">
        <v>42.28</v>
      </c>
      <c r="F17" s="6">
        <f t="shared" si="1"/>
        <v>10</v>
      </c>
      <c r="G17" s="6"/>
    </row>
    <row r="18" spans="1:7" ht="28.5" customHeight="1">
      <c r="A18" s="3">
        <v>3</v>
      </c>
      <c r="B18" s="38">
        <v>1</v>
      </c>
      <c r="C18" s="34" t="s">
        <v>98</v>
      </c>
      <c r="D18" s="3" t="s">
        <v>16</v>
      </c>
      <c r="E18" s="6">
        <v>43.89</v>
      </c>
      <c r="F18" s="6">
        <f t="shared" si="1"/>
        <v>11</v>
      </c>
      <c r="G18" s="6"/>
    </row>
    <row r="19" spans="1:7" ht="15.75" customHeight="1">
      <c r="A19" s="3">
        <v>2</v>
      </c>
      <c r="B19" s="3">
        <v>6</v>
      </c>
      <c r="C19" s="37" t="s">
        <v>94</v>
      </c>
      <c r="D19" s="3" t="s">
        <v>57</v>
      </c>
      <c r="E19" s="6">
        <v>44.56</v>
      </c>
      <c r="F19" s="6">
        <f t="shared" si="1"/>
        <v>12</v>
      </c>
      <c r="G19" s="6"/>
    </row>
    <row r="20" spans="1:7" ht="15">
      <c r="A20" s="3">
        <v>3</v>
      </c>
      <c r="B20" s="4">
        <v>2</v>
      </c>
      <c r="C20" s="15" t="s">
        <v>96</v>
      </c>
      <c r="D20" s="3" t="s">
        <v>41</v>
      </c>
      <c r="E20" s="6">
        <v>47.74</v>
      </c>
      <c r="F20" s="6">
        <f t="shared" si="1"/>
        <v>13</v>
      </c>
      <c r="G20" s="6"/>
    </row>
    <row r="21" spans="1:7" ht="15.75" customHeight="1">
      <c r="A21" s="3">
        <v>2</v>
      </c>
      <c r="B21" s="3">
        <v>5</v>
      </c>
      <c r="C21" s="37" t="s">
        <v>92</v>
      </c>
      <c r="D21" s="3" t="s">
        <v>57</v>
      </c>
      <c r="E21" s="6">
        <v>50.26</v>
      </c>
      <c r="F21" s="6">
        <f t="shared" si="1"/>
        <v>14</v>
      </c>
      <c r="G21" s="6"/>
    </row>
    <row r="22" spans="1:7" ht="15.75" customHeight="1">
      <c r="A22" s="3">
        <v>3</v>
      </c>
      <c r="B22" s="83">
        <v>3</v>
      </c>
      <c r="C22" s="37" t="s">
        <v>95</v>
      </c>
      <c r="D22" s="3" t="s">
        <v>57</v>
      </c>
      <c r="E22" s="6">
        <v>53.07</v>
      </c>
      <c r="F22" s="6">
        <f t="shared" si="1"/>
        <v>15</v>
      </c>
      <c r="G22" s="6"/>
    </row>
    <row r="23" spans="1:7" ht="15.75" customHeight="1">
      <c r="A23" s="3">
        <v>2</v>
      </c>
      <c r="B23" s="38">
        <v>1</v>
      </c>
      <c r="C23" s="111" t="s">
        <v>93</v>
      </c>
      <c r="D23" s="43" t="s">
        <v>57</v>
      </c>
      <c r="E23" s="6">
        <v>59.79</v>
      </c>
      <c r="F23" s="6">
        <f t="shared" si="1"/>
        <v>16</v>
      </c>
      <c r="G23" s="6"/>
    </row>
    <row r="24" spans="1:7" ht="15.75" customHeight="1">
      <c r="A24" s="65">
        <v>4</v>
      </c>
      <c r="B24" s="65">
        <v>1</v>
      </c>
      <c r="F24" s="6">
        <f t="shared" si="1"/>
        <v>17</v>
      </c>
    </row>
    <row r="25" spans="1:7" ht="15.75" customHeight="1">
      <c r="F25" s="6">
        <f t="shared" si="1"/>
        <v>18</v>
      </c>
    </row>
    <row r="26" spans="1:7" ht="15.75" customHeight="1">
      <c r="F26" s="6">
        <f t="shared" si="1"/>
        <v>19</v>
      </c>
    </row>
    <row r="27" spans="1:7" ht="15.75" customHeight="1">
      <c r="F27" s="6">
        <f t="shared" si="1"/>
        <v>20</v>
      </c>
    </row>
    <row r="28" spans="1:7" ht="15.75" customHeight="1">
      <c r="F28" s="6">
        <f t="shared" si="1"/>
        <v>21</v>
      </c>
    </row>
    <row r="29" spans="1:7" ht="15.75" customHeight="1">
      <c r="F29" s="6">
        <f t="shared" si="1"/>
        <v>22</v>
      </c>
    </row>
    <row r="30" spans="1:7" ht="15.75" customHeight="1">
      <c r="F30" s="6">
        <f t="shared" si="1"/>
        <v>23</v>
      </c>
    </row>
    <row r="31" spans="1:7" ht="15.75" customHeight="1">
      <c r="F31" s="6">
        <f t="shared" si="1"/>
        <v>24</v>
      </c>
    </row>
    <row r="32" spans="1:7" ht="15.75" customHeight="1">
      <c r="F32" s="6">
        <f t="shared" si="1"/>
        <v>25</v>
      </c>
    </row>
    <row r="33" spans="6:6" ht="15.75" customHeight="1">
      <c r="F33" s="6">
        <f t="shared" si="1"/>
        <v>26</v>
      </c>
    </row>
    <row r="34" spans="6:6" ht="15.75" customHeight="1">
      <c r="F34" s="6">
        <f t="shared" si="1"/>
        <v>27</v>
      </c>
    </row>
    <row r="35" spans="6:6" ht="15.75" customHeight="1">
      <c r="F35" s="6">
        <f t="shared" si="1"/>
        <v>28</v>
      </c>
    </row>
    <row r="36" spans="6:6" ht="15.75" customHeight="1">
      <c r="F36" s="6">
        <f t="shared" si="1"/>
        <v>29</v>
      </c>
    </row>
    <row r="37" spans="6:6" ht="15.75" customHeight="1">
      <c r="F37" s="6">
        <f t="shared" si="1"/>
        <v>30</v>
      </c>
    </row>
    <row r="38" spans="6:6" ht="15.75" customHeight="1">
      <c r="F38" s="6">
        <f t="shared" si="1"/>
        <v>31</v>
      </c>
    </row>
    <row r="39" spans="6:6" ht="15.75" customHeight="1">
      <c r="F39" s="6">
        <f t="shared" si="1"/>
        <v>32</v>
      </c>
    </row>
    <row r="40" spans="6:6" ht="15.75" customHeight="1">
      <c r="F40" s="6">
        <f t="shared" si="1"/>
        <v>33</v>
      </c>
    </row>
    <row r="41" spans="6:6" ht="15.75" customHeight="1">
      <c r="F41" s="6">
        <f t="shared" si="1"/>
        <v>34</v>
      </c>
    </row>
    <row r="42" spans="6:6" ht="15.75" customHeight="1">
      <c r="F42" s="6">
        <f t="shared" si="1"/>
        <v>35</v>
      </c>
    </row>
    <row r="43" spans="6:6" ht="15.75" customHeight="1">
      <c r="F43" s="6">
        <f t="shared" si="1"/>
        <v>36</v>
      </c>
    </row>
    <row r="44" spans="6:6" ht="15.75" customHeight="1">
      <c r="F44" s="6">
        <f t="shared" si="1"/>
        <v>37</v>
      </c>
    </row>
    <row r="45" spans="6:6" ht="15.75" customHeight="1">
      <c r="F45" s="6">
        <f t="shared" si="1"/>
        <v>38</v>
      </c>
    </row>
    <row r="46" spans="6:6" ht="15.75" customHeight="1">
      <c r="F46" s="6">
        <f t="shared" si="1"/>
        <v>39</v>
      </c>
    </row>
    <row r="47" spans="6:6" ht="15.75" customHeight="1">
      <c r="F47" s="6">
        <f t="shared" si="1"/>
        <v>40</v>
      </c>
    </row>
    <row r="48" spans="6:6" ht="15.75" customHeight="1">
      <c r="F48" s="6">
        <f t="shared" si="1"/>
        <v>41</v>
      </c>
    </row>
    <row r="49" spans="6:6" ht="15.75" customHeight="1">
      <c r="F49" s="6">
        <f t="shared" si="1"/>
        <v>42</v>
      </c>
    </row>
    <row r="50" spans="6:6" ht="15.75" customHeight="1">
      <c r="F50" s="6">
        <f t="shared" si="1"/>
        <v>43</v>
      </c>
    </row>
    <row r="51" spans="6:6" ht="15.75" customHeight="1">
      <c r="F51" s="6">
        <f t="shared" si="1"/>
        <v>44</v>
      </c>
    </row>
  </sheetData>
  <sortState ref="A8:E23">
    <sortCondition ref="E8:E2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49</vt:i4>
      </vt:variant>
    </vt:vector>
  </HeadingPairs>
  <TitlesOfParts>
    <vt:vector size="49" baseType="lpstr">
      <vt:lpstr>A1</vt:lpstr>
      <vt:lpstr>A2</vt:lpstr>
      <vt:lpstr>A3</vt:lpstr>
      <vt:lpstr>A4</vt:lpstr>
      <vt:lpstr>B5</vt:lpstr>
      <vt:lpstr>B6</vt:lpstr>
      <vt:lpstr>B7</vt:lpstr>
      <vt:lpstr>B8</vt:lpstr>
      <vt:lpstr>B9</vt:lpstr>
      <vt:lpstr>B10</vt:lpstr>
      <vt:lpstr>B11</vt:lpstr>
      <vt:lpstr>B12</vt:lpstr>
      <vt:lpstr>B13</vt:lpstr>
      <vt:lpstr>B13 (2)</vt:lpstr>
      <vt:lpstr>B14</vt:lpstr>
      <vt:lpstr>C15</vt:lpstr>
      <vt:lpstr>C16</vt:lpstr>
      <vt:lpstr>C17</vt:lpstr>
      <vt:lpstr>C18</vt:lpstr>
      <vt:lpstr>C19</vt:lpstr>
      <vt:lpstr>C20</vt:lpstr>
      <vt:lpstr>C21</vt:lpstr>
      <vt:lpstr>C21 (2)</vt:lpstr>
      <vt:lpstr>C22</vt:lpstr>
      <vt:lpstr>C22b</vt:lpstr>
      <vt:lpstr>D23</vt:lpstr>
      <vt:lpstr>D24</vt:lpstr>
      <vt:lpstr>D25</vt:lpstr>
      <vt:lpstr>D26</vt:lpstr>
      <vt:lpstr>D27</vt:lpstr>
      <vt:lpstr>D28</vt:lpstr>
      <vt:lpstr>D29</vt:lpstr>
      <vt:lpstr>D30</vt:lpstr>
      <vt:lpstr>D31</vt:lpstr>
      <vt:lpstr>D31 (2)</vt:lpstr>
      <vt:lpstr>D32</vt:lpstr>
      <vt:lpstr>G38</vt:lpstr>
      <vt:lpstr>G39</vt:lpstr>
      <vt:lpstr>H40</vt:lpstr>
      <vt:lpstr>H41</vt:lpstr>
      <vt:lpstr>Resultado Final</vt:lpstr>
      <vt:lpstr>manual</vt:lpstr>
      <vt:lpstr>Puntos por prueba</vt:lpstr>
      <vt:lpstr>F37 (Camilo)</vt:lpstr>
      <vt:lpstr>E33</vt:lpstr>
      <vt:lpstr>E34</vt:lpstr>
      <vt:lpstr>E35</vt:lpstr>
      <vt:lpstr>E36</vt:lpstr>
      <vt:lpstr>I42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</dc:creator>
  <cp:lastModifiedBy>Carolina</cp:lastModifiedBy>
  <dcterms:created xsi:type="dcterms:W3CDTF">2017-03-05T17:13:17Z</dcterms:created>
  <dcterms:modified xsi:type="dcterms:W3CDTF">2017-03-15T19:47:19Z</dcterms:modified>
</cp:coreProperties>
</file>