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9320" windowHeight="7935"/>
  </bookViews>
  <sheets>
    <sheet name="PLANILLAS" sheetId="1" r:id="rId1"/>
  </sheets>
  <calcPr calcId="125725"/>
</workbook>
</file>

<file path=xl/calcChain.xml><?xml version="1.0" encoding="utf-8"?>
<calcChain xmlns="http://schemas.openxmlformats.org/spreadsheetml/2006/main">
  <c r="H486" i="1"/>
  <c r="H474"/>
  <c r="H468"/>
  <c r="H459"/>
  <c r="H454"/>
  <c r="H449"/>
  <c r="H444"/>
  <c r="H436"/>
  <c r="H431"/>
  <c r="H338"/>
  <c r="H518"/>
  <c r="H512"/>
  <c r="H506"/>
  <c r="H500"/>
  <c r="H492"/>
  <c r="H480"/>
  <c r="H421"/>
  <c r="H416"/>
  <c r="H411"/>
  <c r="H358"/>
  <c r="H357"/>
  <c r="H356"/>
  <c r="H355"/>
  <c r="H354"/>
  <c r="H353"/>
  <c r="H347"/>
  <c r="H346"/>
  <c r="H345"/>
  <c r="H344"/>
  <c r="H337"/>
  <c r="H336"/>
  <c r="H335"/>
  <c r="H334"/>
  <c r="H333"/>
  <c r="H332"/>
  <c r="H331"/>
  <c r="H326"/>
  <c r="H325"/>
  <c r="H324"/>
  <c r="H323"/>
  <c r="H322"/>
  <c r="H321"/>
  <c r="H320"/>
  <c r="H319"/>
  <c r="H314"/>
  <c r="H313"/>
  <c r="H312"/>
  <c r="H311"/>
  <c r="H310"/>
  <c r="H309"/>
  <c r="H308"/>
  <c r="H307"/>
  <c r="H302"/>
  <c r="H301"/>
  <c r="H300"/>
  <c r="H299"/>
  <c r="H296"/>
  <c r="H291"/>
  <c r="H290"/>
  <c r="H289"/>
  <c r="H288"/>
  <c r="H287"/>
  <c r="H286"/>
  <c r="H285"/>
  <c r="H284"/>
  <c r="H283"/>
  <c r="H279"/>
  <c r="H278"/>
  <c r="H277"/>
  <c r="H276"/>
  <c r="H275"/>
  <c r="H274"/>
  <c r="H273"/>
  <c r="H272"/>
  <c r="H271"/>
  <c r="H267"/>
  <c r="H266"/>
  <c r="H265"/>
  <c r="H264"/>
  <c r="H263"/>
  <c r="H262"/>
  <c r="H261"/>
  <c r="H260"/>
  <c r="H256"/>
  <c r="H255"/>
  <c r="H254"/>
  <c r="H253"/>
  <c r="H252"/>
  <c r="H251"/>
  <c r="H250"/>
  <c r="H249"/>
  <c r="H248"/>
  <c r="H247"/>
  <c r="H243"/>
  <c r="H242"/>
  <c r="H241"/>
  <c r="H240"/>
  <c r="H239"/>
  <c r="H233"/>
  <c r="H232"/>
  <c r="H231"/>
  <c r="H230"/>
  <c r="H229"/>
  <c r="H228"/>
  <c r="H227"/>
  <c r="H223"/>
  <c r="H222"/>
  <c r="H221"/>
  <c r="H220"/>
  <c r="H219"/>
  <c r="H218"/>
  <c r="H213"/>
  <c r="H212"/>
  <c r="H211"/>
  <c r="H210"/>
  <c r="H209"/>
  <c r="H208"/>
  <c r="H203"/>
  <c r="H202"/>
  <c r="H201"/>
  <c r="H200"/>
  <c r="H199"/>
  <c r="H198"/>
  <c r="H193"/>
  <c r="H192"/>
  <c r="H191"/>
  <c r="H190"/>
  <c r="H189"/>
  <c r="H184"/>
  <c r="H183"/>
  <c r="H182"/>
  <c r="H181"/>
  <c r="H180"/>
  <c r="H174"/>
  <c r="H173"/>
  <c r="H172"/>
  <c r="H171"/>
  <c r="H170"/>
  <c r="H169"/>
  <c r="H165"/>
  <c r="H164"/>
  <c r="H163"/>
  <c r="H162"/>
  <c r="H161"/>
  <c r="H160"/>
  <c r="H159"/>
  <c r="H158"/>
  <c r="H157"/>
  <c r="H156"/>
  <c r="H151"/>
  <c r="H150"/>
  <c r="H149"/>
  <c r="H148"/>
  <c r="H147"/>
  <c r="H143"/>
  <c r="H142"/>
  <c r="H141"/>
  <c r="H140"/>
  <c r="H139"/>
  <c r="H138"/>
  <c r="H133"/>
  <c r="H132"/>
  <c r="H131"/>
  <c r="H130"/>
  <c r="H125"/>
  <c r="H124"/>
  <c r="H123"/>
  <c r="H122"/>
  <c r="H116"/>
  <c r="H115"/>
  <c r="H114"/>
  <c r="H113"/>
  <c r="H112"/>
  <c r="H111"/>
  <c r="H110"/>
  <c r="H109"/>
  <c r="H108"/>
  <c r="H103"/>
  <c r="H102"/>
  <c r="H101"/>
  <c r="H100"/>
  <c r="H99"/>
  <c r="H98"/>
  <c r="H97"/>
  <c r="H96"/>
  <c r="H95"/>
  <c r="H94"/>
  <c r="H90"/>
  <c r="H89"/>
  <c r="H88"/>
  <c r="H87"/>
  <c r="H86"/>
  <c r="H85"/>
  <c r="H81"/>
  <c r="H80"/>
  <c r="H79"/>
  <c r="H78"/>
  <c r="H77"/>
  <c r="H76"/>
  <c r="H75"/>
  <c r="H74"/>
  <c r="H73"/>
  <c r="H69"/>
  <c r="H68"/>
  <c r="H67"/>
  <c r="H66"/>
  <c r="H65"/>
  <c r="H64"/>
  <c r="H63"/>
  <c r="H62"/>
  <c r="H61"/>
  <c r="H57"/>
  <c r="H56"/>
  <c r="H55"/>
  <c r="H54"/>
  <c r="H51"/>
  <c r="H50"/>
  <c r="H44"/>
  <c r="H43"/>
  <c r="H42"/>
  <c r="H41"/>
  <c r="H40"/>
  <c r="H39"/>
  <c r="H38"/>
  <c r="H37"/>
  <c r="H36"/>
  <c r="H30"/>
  <c r="H29"/>
  <c r="H28"/>
  <c r="H27"/>
  <c r="H26"/>
  <c r="H25"/>
  <c r="H24"/>
  <c r="H23"/>
  <c r="H18"/>
  <c r="H17"/>
  <c r="H16"/>
  <c r="H15"/>
  <c r="H7"/>
  <c r="H8"/>
  <c r="H9"/>
  <c r="H6"/>
  <c r="C529"/>
  <c r="C527"/>
  <c r="C528"/>
</calcChain>
</file>

<file path=xl/sharedStrings.xml><?xml version="1.0" encoding="utf-8"?>
<sst xmlns="http://schemas.openxmlformats.org/spreadsheetml/2006/main" count="836" uniqueCount="239">
  <si>
    <t>PRUEBA Nº 1.     15 A 17 AÑOS 50 MTS LIBRE MUJERES</t>
  </si>
  <si>
    <t>NOMBRE Y APELLIDO</t>
  </si>
  <si>
    <t>CLUB</t>
  </si>
  <si>
    <t>ANDARIVEL</t>
  </si>
  <si>
    <t>TIEMPO</t>
  </si>
  <si>
    <t>PUESTO</t>
  </si>
  <si>
    <t xml:space="preserve"> PRUEBA Nº  2.     15 A 17 AÑOS 50 MTS LIBRE VARONES</t>
  </si>
  <si>
    <t xml:space="preserve">PRUEBA Nº 5.     11 A 12 AÑOS 25 MTS LIBRE MUJERES </t>
  </si>
  <si>
    <t>PRUEBA Nº 6.     11 A 12 AÑOS 25 MTS LIBRE VARONES</t>
  </si>
  <si>
    <t>PRUEBA Nº 7.     9 A 10 AÑOS 25 MTS LIBRE MUJERES</t>
  </si>
  <si>
    <t>PRUEBA Nº 8.     9 A 10 AÑOS 25 MTS LIBRE VARONES</t>
  </si>
  <si>
    <t>PRUEBA Nº 9.     7 A 8 AÑOS 25 MTS LIBRE MUJERES</t>
  </si>
  <si>
    <t>PRUEBA Nº 10.     7 A 8 AÑOS 25 MTS LIBRE VARONES</t>
  </si>
  <si>
    <t>PRUEBA Nº 3.     13 A 14 AÑOS 50 MTS LIBRE MUJERES</t>
  </si>
  <si>
    <t>PRUEBA Nº 4.     13 A 14 AÑOS 50 MTS LIBRE VARONES</t>
  </si>
  <si>
    <t xml:space="preserve">PRUEBA Nº 11.     15 A 17 AÑOS 100 MTS MEDLEY MUJERES </t>
  </si>
  <si>
    <t xml:space="preserve">PRUEBA Nº 12.     15 A 17 AÑOS 100 MTS MEDLEY  VARONES </t>
  </si>
  <si>
    <t>PRUEBA Nº 13.     13 A 14 AÑOS 100 MTS MEDLEY MUJERES</t>
  </si>
  <si>
    <t>PRUEBA Nº 14.     11 A 12 AÑOS 100 MTS MEDLEY MUJERES</t>
  </si>
  <si>
    <t xml:space="preserve">PRUEBA Nº 15.     7 A 8 AÑOS 25 MTS ESPALDA MIXTO </t>
  </si>
  <si>
    <t xml:space="preserve">PRUEBA Nº 16.     11 A 12 AÑOS 25 MTS ESPALDA VARONES </t>
  </si>
  <si>
    <t>PRUEBA Nº 17.     13 A 14 AÑOS 25 MTS ESPALDA VARONES</t>
  </si>
  <si>
    <t>PRUEBA Nº 18     15 A 17 AÑOS 25 MTS ESPALDA MUJERES</t>
  </si>
  <si>
    <t>PRUEBA Nº 19.     9 A 10 AÑOS 25 MTS  MARIPOSA MUJERES</t>
  </si>
  <si>
    <t>PRUEBA Nº 20.   9 A 10 AÑOS 25 MTS MARIPOSA VARONES</t>
  </si>
  <si>
    <t>PRUEBA Nº 21.     11 A 12 AÑOS 25 MTS MARIPOSA MUJERES</t>
  </si>
  <si>
    <t>PRUEBA Nº 24.     7 A 8 AÑOS25 MTS PECHO MUJERES</t>
  </si>
  <si>
    <t xml:space="preserve">PRUEBA Nº 25.     7 A 8 AÑOS 25 MTS PECHO VARONES </t>
  </si>
  <si>
    <t>PRUEBA Nº 26.     9 A 10 AÑOS 25 MTS PECHO MUJERES</t>
  </si>
  <si>
    <t>PRUEBA Nº 27.     9 A 10 AÑOS 25 MTS PECHO VARONES</t>
  </si>
  <si>
    <t>PRUEBA Nº 28.    11 A 12 AÑOS 25 MTS PECHO MUJERES</t>
  </si>
  <si>
    <t>PRUEBA Nº 29.     11 A 12 AÑOS 25 MTS PECHO VARONES</t>
  </si>
  <si>
    <t>PRUEBA Nº 31.     13 A 14 AÑOS 50 MTS PECHO VARONES</t>
  </si>
  <si>
    <t>PRUEBA Nº 32.     15 A 17 AÑOS 50 MTS PECHO MUJERES</t>
  </si>
  <si>
    <t>PRUEBA Nº 33     15 A 17 AÑOS 50 MTS PECHO VARONES</t>
  </si>
  <si>
    <t>PRUEBA Nº 23.    15 A 17 AÑOS 25 MTS MARIPOSA VARONES</t>
  </si>
  <si>
    <t>PRUEBA Nº 22.     13 A 14 AÑOS 25 MTS MARIPOSA MUJERES</t>
  </si>
  <si>
    <t>PRUEBA Nº 30.     13 A 14 AÑOS 50 MTS PECHO MUJERES</t>
  </si>
  <si>
    <t>TRAVAGLINI SOFÍA</t>
  </si>
  <si>
    <t>CASALINS JUANA</t>
  </si>
  <si>
    <t>GIOVAGNOLI CLARA</t>
  </si>
  <si>
    <t>LÓPEZ MEDUS JUANA</t>
  </si>
  <si>
    <t>SOIZA FRANCISCO</t>
  </si>
  <si>
    <t>GARCÍA GUEVARA OLYMPIA</t>
  </si>
  <si>
    <t>CASALINS JAIME</t>
  </si>
  <si>
    <t>PRUEBA Nº 34.    POSTA 4 X 25 MTS LIBRE 7 A 8 AÑOS MIXTO</t>
  </si>
  <si>
    <t>CARANTI ALEJANDRO</t>
  </si>
  <si>
    <t>TISCORNIA AGUSTINA</t>
  </si>
  <si>
    <t>CARANTI MAGDALENA</t>
  </si>
  <si>
    <t>BECCAR VARELA EMILIA</t>
  </si>
  <si>
    <t>BERTOTTO LIBE</t>
  </si>
  <si>
    <t>MORENO MAGDALENA</t>
  </si>
  <si>
    <t>SABATTÉ PAZ</t>
  </si>
  <si>
    <t>SERATTI SOFÍA</t>
  </si>
  <si>
    <t>GIOVAGNOLI MATTEO</t>
  </si>
  <si>
    <t>CASALINS SIMÓN</t>
  </si>
  <si>
    <t>COLLINS LUCAS</t>
  </si>
  <si>
    <t>FONTELA JUAN MANUEL</t>
  </si>
  <si>
    <t>CASALLINS SIMÓN</t>
  </si>
  <si>
    <t>PRUEBA Nº 35.    POSTA 4 X 25 MTS LIBRE 9 A 10 AÑOS MIXTO</t>
  </si>
  <si>
    <t>PRADO GUADALUPE</t>
  </si>
  <si>
    <t>PRADO FÁTIMA</t>
  </si>
  <si>
    <t xml:space="preserve">ALDAZABAL VICTORIA </t>
  </si>
  <si>
    <t>PRUEBA Nº 36.    POSTA 4 X 25 MTS LIBRE 11 A 12 AÑOS MIXTO</t>
  </si>
  <si>
    <t xml:space="preserve">TISCORNIA CAMILA </t>
  </si>
  <si>
    <t>GARCÍA GUEVARA SOL</t>
  </si>
  <si>
    <t>BASOMBRÍO TERESA</t>
  </si>
  <si>
    <t>VIDELA MÁXIMO</t>
  </si>
  <si>
    <t>COSTA TOBÍAS</t>
  </si>
  <si>
    <t>PEREYRA MOINE ISIDRO</t>
  </si>
  <si>
    <t>SERATTI MILAGROS</t>
  </si>
  <si>
    <t>AGOTE LUCÍA</t>
  </si>
  <si>
    <t>COSTA BENJAMÍN</t>
  </si>
  <si>
    <t>PEARSON IGNACIO</t>
  </si>
  <si>
    <t>QUIROGA JUANA</t>
  </si>
  <si>
    <t>CARANTI MERCEDES</t>
  </si>
  <si>
    <t>PRUEBA Nº 37.    POSTA 4 X 50 MTS LIBRE 13 A 14 AÑOS MIXTO</t>
  </si>
  <si>
    <t>OJEA QUINTANA SOL</t>
  </si>
  <si>
    <t>BECCAR VARELA ROSARIO</t>
  </si>
  <si>
    <t>CRICCO SOFÍA</t>
  </si>
  <si>
    <t>CAMPBELL FRANCISCA</t>
  </si>
  <si>
    <t>SCHILLING AGUSTINA</t>
  </si>
  <si>
    <t>COLLINS SOFÍA</t>
  </si>
  <si>
    <t>BASOMBRÍO JOSE</t>
  </si>
  <si>
    <t>DILLON TOBÍAS</t>
  </si>
  <si>
    <t>PRADO MÁXIMO</t>
  </si>
  <si>
    <t>SABATTÉ AGUSTÍN</t>
  </si>
  <si>
    <t>JORDÁN MATEO</t>
  </si>
  <si>
    <t>PRUEBA Nº 38.    POSTA 4 X 50 MTS LIBRE 15 A 17 AÑOS MIXTO</t>
  </si>
  <si>
    <t>CABRINI IGNACIO</t>
  </si>
  <si>
    <t>STOLTE FEDERICO</t>
  </si>
  <si>
    <t>COSTA SIMÓN</t>
  </si>
  <si>
    <t>AGOTE NICOLÁS</t>
  </si>
  <si>
    <t>CARANTI MATEO</t>
  </si>
  <si>
    <t>VIDELA SOFÍA</t>
  </si>
  <si>
    <t>SAMMARTINO CATALINA</t>
  </si>
  <si>
    <t>QUEIROLO BELÉN</t>
  </si>
  <si>
    <t>QUIROGA FRANCISCA</t>
  </si>
  <si>
    <t>PRADO TRINIDAD</t>
  </si>
  <si>
    <t>BASOMBRÍO ISABEL</t>
  </si>
  <si>
    <t>MERCADO MARA</t>
  </si>
  <si>
    <t>SABATTÉ PEDRO</t>
  </si>
  <si>
    <t>JORDÁN TORCUATO</t>
  </si>
  <si>
    <t>GLIKIN PEARSON CAMILA</t>
  </si>
  <si>
    <t>BASOMBRÍO JOSÉ</t>
  </si>
  <si>
    <t>TISCORNIA CAMILA</t>
  </si>
  <si>
    <t xml:space="preserve">QUIROGA JUANA </t>
  </si>
  <si>
    <t>NAUTICO</t>
  </si>
  <si>
    <t>TISCORNIA JOSÉ</t>
  </si>
  <si>
    <t>QUIROGA SANTIAGO</t>
  </si>
  <si>
    <t>LÓPEZ RODRIGUEZ MALENA</t>
  </si>
  <si>
    <t>ALDAZABAL SANTIAGO</t>
  </si>
  <si>
    <t>CARCHIO MARTINA</t>
  </si>
  <si>
    <t>BELGRANO</t>
  </si>
  <si>
    <t>SINGMAN CAMILA</t>
  </si>
  <si>
    <t>DI PASCUALE TOMÁS</t>
  </si>
  <si>
    <t>CABRINI SANTIAGO</t>
  </si>
  <si>
    <t>GALÁN FRANCESCA</t>
  </si>
  <si>
    <t>ROBERTS IAN</t>
  </si>
  <si>
    <t>KIRSHBAUM OWEN</t>
  </si>
  <si>
    <t>CABRINI TERESITA</t>
  </si>
  <si>
    <t>VIGLIONE BENEDICTA</t>
  </si>
  <si>
    <t>DEI CASTEL ANA</t>
  </si>
  <si>
    <t>NASIAKOS ISABELLA</t>
  </si>
  <si>
    <t>SILVESTRE IGNACIO</t>
  </si>
  <si>
    <t>GALÁN ALBERTINA</t>
  </si>
  <si>
    <t>SCHIOPPA NICOLÁS</t>
  </si>
  <si>
    <t>PANNIGUINI MARÍA INÉS</t>
  </si>
  <si>
    <t>BALBIS BIANCA</t>
  </si>
  <si>
    <t>BOUVIER NICOLÁS</t>
  </si>
  <si>
    <t>SCHIOPPA CLAIRE</t>
  </si>
  <si>
    <t>CÁSARO PATRICIO</t>
  </si>
  <si>
    <t>CÁSARO NICOLÁS</t>
  </si>
  <si>
    <t>NAUTICO A</t>
  </si>
  <si>
    <t>NAUTICO B</t>
  </si>
  <si>
    <t>NAUTICO C</t>
  </si>
  <si>
    <t>BELG. A</t>
  </si>
  <si>
    <t>ROWING A</t>
  </si>
  <si>
    <t>NAUTICO D</t>
  </si>
  <si>
    <t>PANNIGUINI SANTIAGO</t>
  </si>
  <si>
    <t>ROWING</t>
  </si>
  <si>
    <t>SAN GIL RAMIRO</t>
  </si>
  <si>
    <t>HENZE MILAGROS</t>
  </si>
  <si>
    <t>GORCHS BAUTISTA</t>
  </si>
  <si>
    <t>TARDIEU JUAN IGNACIO</t>
  </si>
  <si>
    <t>ELLIOT IGNACIO</t>
  </si>
  <si>
    <t>VAN GELDEREN LUZ</t>
  </si>
  <si>
    <t>SILVEYRA CLARA</t>
  </si>
  <si>
    <t>CASTRO ROJAS IGNACIO</t>
  </si>
  <si>
    <t>TARDIEU JOSEFINA</t>
  </si>
  <si>
    <t>CASTRO ROJAS CAMILA</t>
  </si>
  <si>
    <t>PEISKER LUCÍA</t>
  </si>
  <si>
    <t>GALÁN VALENTINA</t>
  </si>
  <si>
    <t>ANDREW LUCÍA</t>
  </si>
  <si>
    <t>IRIBARREN FRANCISCO</t>
  </si>
  <si>
    <t>HENZE CATALINA</t>
  </si>
  <si>
    <t>MAZZONI LARA</t>
  </si>
  <si>
    <t>ANDREWS FELIPE</t>
  </si>
  <si>
    <t>PEISKER PEDRO</t>
  </si>
  <si>
    <t>IRIBARREN TOMÁS</t>
  </si>
  <si>
    <t>ROWIMG</t>
  </si>
  <si>
    <t>ANDREWS LUCÍA</t>
  </si>
  <si>
    <t>SILVEYRA RAFAEL</t>
  </si>
  <si>
    <t>BIANCA BALBI</t>
  </si>
  <si>
    <t>ALFONSO JAIME</t>
  </si>
  <si>
    <t>QUEIROLO BELEN</t>
  </si>
  <si>
    <t>1.30.03</t>
  </si>
  <si>
    <t>1.33.23</t>
  </si>
  <si>
    <t>1.46.96</t>
  </si>
  <si>
    <t>1.43.57</t>
  </si>
  <si>
    <t>1.18.15</t>
  </si>
  <si>
    <t>1.19.56</t>
  </si>
  <si>
    <t>1.37.16</t>
  </si>
  <si>
    <t>1.33.82</t>
  </si>
  <si>
    <t>1.31.29</t>
  </si>
  <si>
    <t>1.37.71</t>
  </si>
  <si>
    <t>1.43.63</t>
  </si>
  <si>
    <t>1.36.95</t>
  </si>
  <si>
    <t>1.43.4</t>
  </si>
  <si>
    <t>1.47.19</t>
  </si>
  <si>
    <t>1.32.07</t>
  </si>
  <si>
    <t>1.58.41</t>
  </si>
  <si>
    <t>1.38.53</t>
  </si>
  <si>
    <t>1.41.95</t>
  </si>
  <si>
    <t>1.48.34</t>
  </si>
  <si>
    <t>PEREIRA MOINE ISIDRO</t>
  </si>
  <si>
    <t>LAITOU ELENA</t>
  </si>
  <si>
    <t>PUNTAJE TOTAL</t>
  </si>
  <si>
    <t>CRICCO SOFIA</t>
  </si>
  <si>
    <t>GALAN ALBERTINA</t>
  </si>
  <si>
    <t>PRADO MAXIMO</t>
  </si>
  <si>
    <t>COSTA SIMON</t>
  </si>
  <si>
    <t>1.41.97</t>
  </si>
  <si>
    <t>1.56.13</t>
  </si>
  <si>
    <t>BOUVIER NICOLAS</t>
  </si>
  <si>
    <t>1.48.31</t>
  </si>
  <si>
    <t>1.45.62</t>
  </si>
  <si>
    <t>2.03.18</t>
  </si>
  <si>
    <t>ANDREW FELIPE</t>
  </si>
  <si>
    <t>SILVEYRA IGNACIO</t>
  </si>
  <si>
    <t>LAITOUS ELENA</t>
  </si>
  <si>
    <t>2.25.45</t>
  </si>
  <si>
    <t>FRANCISCO IRIBARREN</t>
  </si>
  <si>
    <t>LUCIA ANDREWS</t>
  </si>
  <si>
    <t>LUCIA PESIKER</t>
  </si>
  <si>
    <t>1.32.90</t>
  </si>
  <si>
    <t>1.14.92</t>
  </si>
  <si>
    <t>CÁSARO FEDERICO</t>
  </si>
  <si>
    <t>PANIGUINI SANTIAGO</t>
  </si>
  <si>
    <t>2.01.27</t>
  </si>
  <si>
    <t>1.21.00</t>
  </si>
  <si>
    <t>TRAVAGLINI ROCIO</t>
  </si>
  <si>
    <t>1.29.24</t>
  </si>
  <si>
    <t>LOPEZ RODIRGUEZ MORA</t>
  </si>
  <si>
    <t>OJEA QUINTANA CAMILA</t>
  </si>
  <si>
    <t>1.38.06</t>
  </si>
  <si>
    <t>1.15.37</t>
  </si>
  <si>
    <t>1.24.11</t>
  </si>
  <si>
    <t>1.08.22</t>
  </si>
  <si>
    <t>1.15.56</t>
  </si>
  <si>
    <t>2.38.59</t>
  </si>
  <si>
    <t>2.17.03</t>
  </si>
  <si>
    <t>BAUTISTA GORCHS</t>
  </si>
  <si>
    <t>MILAGROS HENZE</t>
  </si>
  <si>
    <t>JUANI TARDIEU</t>
  </si>
  <si>
    <t>LUZ VAN GELDEREN</t>
  </si>
  <si>
    <t>2.35.23</t>
  </si>
  <si>
    <t>2.28.93</t>
  </si>
  <si>
    <t>2.39.56</t>
  </si>
  <si>
    <t>2.08.42</t>
  </si>
  <si>
    <t>GARCIA MARTINEZ MANUEL</t>
  </si>
  <si>
    <t>2.08.77</t>
  </si>
  <si>
    <t>2.26.89</t>
  </si>
  <si>
    <t>2.29.31</t>
  </si>
  <si>
    <t>LÓPEZ RODRIGUEZ MORA</t>
  </si>
  <si>
    <t>BELG/ROW</t>
  </si>
  <si>
    <t>JOSEFINA TARDIEU</t>
  </si>
  <si>
    <t>BASOMBRIO JOSE*</t>
  </si>
  <si>
    <t>COPA "LILLIAN HARRISON" 04 DE MARZO DE 2017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</si>
</sst>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h:mm:ss;@"/>
  </numFmts>
  <fonts count="2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CC"/>
      <name val="Arial"/>
      <family val="2"/>
    </font>
    <font>
      <sz val="10"/>
      <color theme="1"/>
      <name val="Arial"/>
      <family val="2"/>
    </font>
    <font>
      <u/>
      <sz val="11"/>
      <color rgb="FF3333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lgerian"/>
      <family val="5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3333FF"/>
      <name val="Arial"/>
      <family val="2"/>
    </font>
    <font>
      <u/>
      <sz val="12"/>
      <color rgb="FF3333FF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CC"/>
      <name val="Arial"/>
      <family val="2"/>
    </font>
    <font>
      <sz val="12"/>
      <color rgb="FF3333FF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0" fillId="0" borderId="3" xfId="0" quotePrefix="1" applyNumberFormat="1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20" fillId="0" borderId="1" xfId="0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4" fillId="0" borderId="3" xfId="0" quotePrefix="1" applyNumberFormat="1" applyFont="1" applyBorder="1" applyAlignment="1">
      <alignment horizontal="center"/>
    </xf>
    <xf numFmtId="0" fontId="14" fillId="0" borderId="0" xfId="0" applyFont="1"/>
    <xf numFmtId="0" fontId="18" fillId="0" borderId="1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5" fillId="0" borderId="3" xfId="0" applyFont="1" applyFill="1" applyBorder="1"/>
    <xf numFmtId="0" fontId="16" fillId="0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43" fontId="18" fillId="0" borderId="1" xfId="1" applyFont="1" applyBorder="1" applyAlignment="1">
      <alignment horizontal="left"/>
    </xf>
    <xf numFmtId="20" fontId="14" fillId="0" borderId="3" xfId="0" applyNumberFormat="1" applyFont="1" applyBorder="1" applyAlignment="1">
      <alignment horizontal="center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6" fontId="14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5" fillId="0" borderId="10" xfId="0" applyFont="1" applyBorder="1"/>
    <xf numFmtId="0" fontId="13" fillId="0" borderId="1" xfId="0" applyFont="1" applyBorder="1" applyAlignment="1">
      <alignment horizontal="left"/>
    </xf>
    <xf numFmtId="0" fontId="13" fillId="0" borderId="5" xfId="0" applyFont="1" applyBorder="1"/>
    <xf numFmtId="0" fontId="18" fillId="0" borderId="5" xfId="0" applyFont="1" applyBorder="1"/>
    <xf numFmtId="0" fontId="18" fillId="0" borderId="5" xfId="0" applyFont="1" applyBorder="1" applyAlignment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/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25" fillId="0" borderId="1" xfId="0" applyFont="1" applyBorder="1" applyAlignment="1">
      <alignment horizontal="center"/>
    </xf>
    <xf numFmtId="0" fontId="24" fillId="0" borderId="3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0" fillId="2" borderId="1" xfId="0" applyFill="1" applyBorder="1"/>
    <xf numFmtId="0" fontId="18" fillId="3" borderId="1" xfId="0" applyFont="1" applyFill="1" applyBorder="1" applyAlignment="1">
      <alignment horizontal="center"/>
    </xf>
    <xf numFmtId="0" fontId="0" fillId="3" borderId="1" xfId="0" applyFill="1" applyBorder="1"/>
    <xf numFmtId="0" fontId="18" fillId="3" borderId="0" xfId="0" applyFont="1" applyFill="1" applyBorder="1" applyAlignment="1">
      <alignment horizontal="center"/>
    </xf>
    <xf numFmtId="0" fontId="0" fillId="3" borderId="0" xfId="0" applyFill="1" applyBorder="1"/>
    <xf numFmtId="0" fontId="18" fillId="0" borderId="1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18" fillId="3" borderId="5" xfId="0" applyFont="1" applyFill="1" applyBorder="1"/>
    <xf numFmtId="0" fontId="18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/>
    <xf numFmtId="0" fontId="0" fillId="0" borderId="11" xfId="0" applyBorder="1"/>
    <xf numFmtId="0" fontId="0" fillId="0" borderId="8" xfId="0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/>
    <xf numFmtId="0" fontId="13" fillId="0" borderId="3" xfId="0" applyFont="1" applyBorder="1"/>
    <xf numFmtId="0" fontId="14" fillId="0" borderId="9" xfId="0" applyFont="1" applyBorder="1" applyAlignment="1">
      <alignment horizontal="center"/>
    </xf>
    <xf numFmtId="0" fontId="1" fillId="0" borderId="7" xfId="0" applyFont="1" applyBorder="1"/>
    <xf numFmtId="0" fontId="13" fillId="3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8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8" fillId="0" borderId="1" xfId="0" applyFont="1" applyBorder="1"/>
    <xf numFmtId="0" fontId="28" fillId="0" borderId="0" xfId="0" applyFont="1" applyBorder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0" fillId="0" borderId="12" xfId="0" applyBorder="1"/>
    <xf numFmtId="0" fontId="14" fillId="0" borderId="12" xfId="0" applyFont="1" applyBorder="1"/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333FF"/>
      <color rgb="FF33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558"/>
  <sheetViews>
    <sheetView tabSelected="1" showWhiteSpace="0" zoomScale="160" zoomScaleNormal="160" workbookViewId="0">
      <selection activeCell="D10" sqref="D10"/>
    </sheetView>
  </sheetViews>
  <sheetFormatPr baseColWidth="10" defaultRowHeight="15"/>
  <cols>
    <col min="1" max="1" width="3.7109375" customWidth="1"/>
    <col min="2" max="2" width="34.140625" customWidth="1"/>
    <col min="3" max="3" width="14.7109375" customWidth="1"/>
    <col min="4" max="4" width="13.7109375" customWidth="1"/>
    <col min="5" max="5" width="11.7109375" customWidth="1"/>
    <col min="6" max="6" width="1.28515625" hidden="1" customWidth="1"/>
    <col min="7" max="7" width="5.42578125" customWidth="1"/>
    <col min="8" max="8" width="4.7109375" customWidth="1"/>
    <col min="10" max="10" width="13.42578125" customWidth="1"/>
    <col min="11" max="11" width="14.5703125" bestFit="1" customWidth="1"/>
  </cols>
  <sheetData>
    <row r="1" spans="1:11" ht="20.25" customHeight="1">
      <c r="A1" s="50"/>
      <c r="B1" s="13" t="s">
        <v>238</v>
      </c>
      <c r="C1" s="13"/>
      <c r="D1" s="14"/>
      <c r="E1" s="14"/>
      <c r="F1" s="133"/>
      <c r="G1" s="95"/>
      <c r="H1" s="127"/>
    </row>
    <row r="2" spans="1:11">
      <c r="A2" s="128"/>
      <c r="B2" s="129"/>
      <c r="C2" s="129"/>
      <c r="D2" s="129"/>
      <c r="E2" s="129"/>
      <c r="F2" s="130"/>
      <c r="G2" s="130"/>
      <c r="H2" s="126"/>
    </row>
    <row r="3" spans="1:11" ht="15.75">
      <c r="A3" s="132"/>
      <c r="B3" s="81" t="s">
        <v>0</v>
      </c>
      <c r="C3" s="124"/>
      <c r="D3" s="124"/>
      <c r="E3" s="125"/>
      <c r="F3" s="126"/>
      <c r="H3" s="4"/>
    </row>
    <row r="4" spans="1:11" ht="15.75">
      <c r="A4" s="51"/>
      <c r="B4" s="45" t="s">
        <v>1</v>
      </c>
      <c r="C4" s="45" t="s">
        <v>2</v>
      </c>
      <c r="D4" s="45" t="s">
        <v>3</v>
      </c>
      <c r="E4" s="45" t="s">
        <v>4</v>
      </c>
      <c r="F4" s="86" t="s">
        <v>5</v>
      </c>
      <c r="G4" s="34"/>
      <c r="H4" s="116"/>
    </row>
    <row r="5" spans="1:11" ht="15.75">
      <c r="A5" s="51"/>
      <c r="B5" s="45"/>
      <c r="C5" s="45"/>
      <c r="D5" s="45"/>
      <c r="E5" s="45"/>
      <c r="F5" s="86"/>
      <c r="G5" s="7"/>
      <c r="H5" s="7"/>
      <c r="J5" s="149"/>
      <c r="K5" s="149"/>
    </row>
    <row r="6" spans="1:11" ht="15.75">
      <c r="A6" s="51"/>
      <c r="B6" s="44" t="s">
        <v>94</v>
      </c>
      <c r="C6" s="45" t="s">
        <v>107</v>
      </c>
      <c r="D6" s="44"/>
      <c r="E6" s="45">
        <v>33.32</v>
      </c>
      <c r="F6" s="2"/>
      <c r="G6" s="7">
        <v>1</v>
      </c>
      <c r="H6" s="7">
        <f>+SUMIF($N$3:$N$8,G6,$O$3:$O$8)</f>
        <v>0</v>
      </c>
      <c r="J6" s="114"/>
      <c r="K6" s="115"/>
    </row>
    <row r="7" spans="1:11" ht="15.75">
      <c r="A7" s="51"/>
      <c r="B7" s="44" t="s">
        <v>97</v>
      </c>
      <c r="C7" s="45" t="s">
        <v>107</v>
      </c>
      <c r="D7" s="44"/>
      <c r="E7" s="45">
        <v>34.270000000000003</v>
      </c>
      <c r="F7" s="2"/>
      <c r="G7" s="7">
        <v>2</v>
      </c>
      <c r="H7" s="7">
        <f t="shared" ref="H7:H9" si="0">+SUMIF($N$3:$N$8,G7,$O$3:$O$8)</f>
        <v>0</v>
      </c>
      <c r="J7" s="114"/>
      <c r="K7" s="115"/>
    </row>
    <row r="8" spans="1:11" ht="15.75">
      <c r="A8" s="51"/>
      <c r="B8" s="44" t="s">
        <v>98</v>
      </c>
      <c r="C8" s="45" t="s">
        <v>107</v>
      </c>
      <c r="D8" s="44"/>
      <c r="E8" s="45">
        <v>37.979999999999997</v>
      </c>
      <c r="F8" s="2"/>
      <c r="G8" s="7">
        <v>3</v>
      </c>
      <c r="H8" s="7">
        <f t="shared" si="0"/>
        <v>0</v>
      </c>
      <c r="J8" s="114"/>
      <c r="K8" s="115"/>
    </row>
    <row r="9" spans="1:11" ht="15.75">
      <c r="A9" s="51"/>
      <c r="B9" s="44" t="s">
        <v>96</v>
      </c>
      <c r="C9" s="45" t="s">
        <v>107</v>
      </c>
      <c r="D9" s="44"/>
      <c r="E9" s="45">
        <v>38.85</v>
      </c>
      <c r="F9" s="2"/>
      <c r="G9" s="7">
        <v>4</v>
      </c>
      <c r="H9" s="7">
        <f t="shared" si="0"/>
        <v>0</v>
      </c>
    </row>
    <row r="10" spans="1:11" ht="15.75">
      <c r="A10" s="51"/>
      <c r="B10" s="44"/>
      <c r="C10" s="45"/>
      <c r="D10" s="44"/>
      <c r="E10" s="45"/>
      <c r="F10" s="2"/>
      <c r="G10" s="7"/>
      <c r="H10" s="7"/>
    </row>
    <row r="11" spans="1:11" ht="15.75">
      <c r="A11" s="23"/>
      <c r="B11" s="54"/>
      <c r="C11" s="46"/>
      <c r="D11" s="46"/>
      <c r="E11" s="15"/>
      <c r="F11" s="2"/>
      <c r="G11" s="7"/>
      <c r="H11" s="7"/>
    </row>
    <row r="12" spans="1:11" ht="15" customHeight="1">
      <c r="A12" s="47"/>
      <c r="B12" s="39" t="s">
        <v>6</v>
      </c>
      <c r="C12" s="41"/>
      <c r="D12" s="41"/>
      <c r="E12" s="48"/>
      <c r="F12" s="3"/>
      <c r="G12" s="7"/>
      <c r="H12" s="7"/>
    </row>
    <row r="13" spans="1:11" ht="15.75">
      <c r="A13" s="49"/>
      <c r="B13" s="43" t="s">
        <v>1</v>
      </c>
      <c r="C13" s="43" t="s">
        <v>2</v>
      </c>
      <c r="D13" s="43" t="s">
        <v>3</v>
      </c>
      <c r="E13" s="43" t="s">
        <v>4</v>
      </c>
      <c r="F13" s="87" t="s">
        <v>5</v>
      </c>
      <c r="G13" s="7"/>
      <c r="H13" s="7"/>
    </row>
    <row r="14" spans="1:11" ht="15.75">
      <c r="A14" s="49"/>
      <c r="B14" s="43"/>
      <c r="C14" s="43"/>
      <c r="D14" s="43"/>
      <c r="E14" s="43"/>
      <c r="F14" s="87"/>
      <c r="G14" s="7"/>
      <c r="H14" s="7"/>
    </row>
    <row r="15" spans="1:11" ht="15.75">
      <c r="A15" s="49"/>
      <c r="B15" s="52" t="s">
        <v>89</v>
      </c>
      <c r="C15" s="45" t="s">
        <v>107</v>
      </c>
      <c r="D15" s="43"/>
      <c r="E15" s="43">
        <v>29.03</v>
      </c>
      <c r="F15" s="87"/>
      <c r="G15" s="7">
        <v>1</v>
      </c>
      <c r="H15" s="7">
        <f t="shared" ref="H15:H18" si="1">+SUMIF($N$3:$N$8,G15,$O$3:$O$8)</f>
        <v>0</v>
      </c>
    </row>
    <row r="16" spans="1:11" ht="15.75">
      <c r="A16" s="49"/>
      <c r="B16" s="52" t="s">
        <v>93</v>
      </c>
      <c r="C16" s="45" t="s">
        <v>107</v>
      </c>
      <c r="D16" s="43"/>
      <c r="E16" s="43">
        <v>32.869999999999997</v>
      </c>
      <c r="F16" s="87"/>
      <c r="G16" s="7">
        <v>2</v>
      </c>
      <c r="H16" s="7">
        <f t="shared" si="1"/>
        <v>0</v>
      </c>
    </row>
    <row r="17" spans="1:8" ht="15.75">
      <c r="A17" s="49"/>
      <c r="B17" s="52" t="s">
        <v>91</v>
      </c>
      <c r="C17" s="45" t="s">
        <v>107</v>
      </c>
      <c r="D17" s="43"/>
      <c r="E17" s="43">
        <v>32.97</v>
      </c>
      <c r="F17" s="87"/>
      <c r="G17" s="7">
        <v>3</v>
      </c>
      <c r="H17" s="7">
        <f t="shared" si="1"/>
        <v>0</v>
      </c>
    </row>
    <row r="18" spans="1:8" ht="15.75">
      <c r="A18" s="49"/>
      <c r="B18" s="52" t="s">
        <v>101</v>
      </c>
      <c r="C18" s="45" t="s">
        <v>107</v>
      </c>
      <c r="D18" s="43"/>
      <c r="E18" s="43">
        <v>34.979999999999997</v>
      </c>
      <c r="F18" s="87"/>
      <c r="G18" s="7">
        <v>4</v>
      </c>
      <c r="H18" s="7">
        <f t="shared" si="1"/>
        <v>0</v>
      </c>
    </row>
    <row r="19" spans="1:8" ht="15.75">
      <c r="A19" s="49"/>
      <c r="B19" s="84"/>
      <c r="C19" s="45"/>
      <c r="D19" s="43"/>
      <c r="E19" s="43"/>
      <c r="F19" s="87"/>
      <c r="G19" s="7"/>
      <c r="H19" s="7"/>
    </row>
    <row r="20" spans="1:8" ht="15" customHeight="1">
      <c r="A20" s="47"/>
      <c r="B20" s="39" t="s">
        <v>13</v>
      </c>
      <c r="C20" s="40"/>
      <c r="D20" s="40"/>
      <c r="E20" s="57"/>
      <c r="F20" s="8"/>
      <c r="G20" s="7"/>
      <c r="H20" s="7"/>
    </row>
    <row r="21" spans="1:8" ht="15.75">
      <c r="A21" s="49"/>
      <c r="B21" s="43" t="s">
        <v>1</v>
      </c>
      <c r="C21" s="43" t="s">
        <v>2</v>
      </c>
      <c r="D21" s="43" t="s">
        <v>3</v>
      </c>
      <c r="E21" s="43" t="s">
        <v>4</v>
      </c>
      <c r="F21" s="87" t="s">
        <v>5</v>
      </c>
      <c r="G21" s="7"/>
      <c r="H21" s="7"/>
    </row>
    <row r="22" spans="1:8" ht="15.75">
      <c r="A22" s="49"/>
      <c r="B22" s="43"/>
      <c r="C22" s="43"/>
      <c r="D22" s="43"/>
      <c r="E22" s="43"/>
      <c r="F22" s="87"/>
      <c r="G22" s="7"/>
      <c r="H22" s="7"/>
    </row>
    <row r="23" spans="1:8" ht="15.75">
      <c r="A23" s="49"/>
      <c r="B23" s="85" t="s">
        <v>77</v>
      </c>
      <c r="C23" s="45" t="s">
        <v>107</v>
      </c>
      <c r="D23" s="43"/>
      <c r="E23" s="43">
        <v>33.24</v>
      </c>
      <c r="F23" s="87"/>
      <c r="G23" s="7">
        <v>1</v>
      </c>
      <c r="H23" s="7">
        <f t="shared" ref="H23:H30" si="2">+SUMIF($N$3:$N$8,G23,$O$3:$O$8)</f>
        <v>0</v>
      </c>
    </row>
    <row r="24" spans="1:8" ht="15.75">
      <c r="A24" s="49"/>
      <c r="B24" s="85" t="s">
        <v>78</v>
      </c>
      <c r="C24" s="45" t="s">
        <v>107</v>
      </c>
      <c r="D24" s="43"/>
      <c r="E24" s="43">
        <v>33.479999999999997</v>
      </c>
      <c r="F24" s="87"/>
      <c r="G24" s="7">
        <v>2</v>
      </c>
      <c r="H24" s="7">
        <f t="shared" si="2"/>
        <v>0</v>
      </c>
    </row>
    <row r="25" spans="1:8" ht="15.75">
      <c r="A25" s="49"/>
      <c r="B25" s="85" t="s">
        <v>152</v>
      </c>
      <c r="C25" s="45" t="s">
        <v>113</v>
      </c>
      <c r="D25" s="43"/>
      <c r="E25" s="43">
        <v>36.51</v>
      </c>
      <c r="F25" s="87"/>
      <c r="G25" s="7">
        <v>3</v>
      </c>
      <c r="H25" s="7">
        <f t="shared" si="2"/>
        <v>0</v>
      </c>
    </row>
    <row r="26" spans="1:8" ht="15.75">
      <c r="A26" s="49"/>
      <c r="B26" s="85" t="s">
        <v>80</v>
      </c>
      <c r="C26" s="45" t="s">
        <v>107</v>
      </c>
      <c r="D26" s="43"/>
      <c r="E26" s="43">
        <v>37.369999999999997</v>
      </c>
      <c r="F26" s="87"/>
      <c r="G26" s="7">
        <v>4</v>
      </c>
      <c r="H26" s="7">
        <f t="shared" si="2"/>
        <v>0</v>
      </c>
    </row>
    <row r="27" spans="1:8" ht="15.75">
      <c r="A27" s="49"/>
      <c r="B27" s="85" t="s">
        <v>114</v>
      </c>
      <c r="C27" s="45" t="s">
        <v>113</v>
      </c>
      <c r="D27" s="43"/>
      <c r="E27" s="43">
        <v>37.409999999999997</v>
      </c>
      <c r="F27" s="87"/>
      <c r="G27" s="7">
        <v>5</v>
      </c>
      <c r="H27" s="7">
        <f t="shared" si="2"/>
        <v>0</v>
      </c>
    </row>
    <row r="28" spans="1:8" ht="15.75">
      <c r="A28" s="49"/>
      <c r="B28" s="85" t="s">
        <v>142</v>
      </c>
      <c r="C28" s="45" t="s">
        <v>140</v>
      </c>
      <c r="D28" s="43"/>
      <c r="E28" s="43">
        <v>38.340000000000003</v>
      </c>
      <c r="F28" s="87"/>
      <c r="G28" s="7">
        <v>6</v>
      </c>
      <c r="H28" s="7">
        <f t="shared" si="2"/>
        <v>0</v>
      </c>
    </row>
    <row r="29" spans="1:8" ht="15.75">
      <c r="A29" s="49"/>
      <c r="B29" s="85" t="s">
        <v>79</v>
      </c>
      <c r="C29" s="45" t="s">
        <v>107</v>
      </c>
      <c r="D29" s="43"/>
      <c r="E29" s="43">
        <v>38.69</v>
      </c>
      <c r="F29" s="87"/>
      <c r="G29" s="7">
        <v>7</v>
      </c>
      <c r="H29" s="7">
        <f t="shared" si="2"/>
        <v>0</v>
      </c>
    </row>
    <row r="30" spans="1:8" ht="15.75">
      <c r="A30" s="49"/>
      <c r="B30" s="85" t="s">
        <v>112</v>
      </c>
      <c r="C30" s="45" t="s">
        <v>113</v>
      </c>
      <c r="D30" s="43"/>
      <c r="E30" s="43">
        <v>39.380000000000003</v>
      </c>
      <c r="F30" s="87"/>
      <c r="G30" s="7">
        <v>8</v>
      </c>
      <c r="H30" s="7">
        <f t="shared" si="2"/>
        <v>0</v>
      </c>
    </row>
    <row r="31" spans="1:8" ht="15.75">
      <c r="A31" s="49"/>
      <c r="B31" s="85"/>
      <c r="C31" s="45"/>
      <c r="D31" s="43"/>
      <c r="E31" s="43"/>
      <c r="F31" s="87"/>
      <c r="G31" s="7"/>
      <c r="H31" s="7"/>
    </row>
    <row r="32" spans="1:8" ht="15.75">
      <c r="A32" s="49"/>
      <c r="B32" s="85"/>
      <c r="C32" s="45"/>
      <c r="D32" s="43"/>
      <c r="E32" s="43"/>
      <c r="F32" s="87"/>
      <c r="G32" s="7"/>
      <c r="H32" s="7"/>
    </row>
    <row r="33" spans="1:8" ht="15" customHeight="1">
      <c r="A33" s="47"/>
      <c r="B33" s="39" t="s">
        <v>14</v>
      </c>
      <c r="C33" s="40"/>
      <c r="D33" s="40"/>
      <c r="E33" s="57"/>
      <c r="F33" s="8"/>
      <c r="G33" s="7"/>
      <c r="H33" s="7"/>
    </row>
    <row r="34" spans="1:8" ht="15.75">
      <c r="A34" s="49"/>
      <c r="B34" s="43" t="s">
        <v>1</v>
      </c>
      <c r="C34" s="43" t="s">
        <v>2</v>
      </c>
      <c r="D34" s="43" t="s">
        <v>3</v>
      </c>
      <c r="E34" s="43" t="s">
        <v>4</v>
      </c>
      <c r="F34" s="87" t="s">
        <v>5</v>
      </c>
      <c r="G34" s="7"/>
      <c r="H34" s="7"/>
    </row>
    <row r="35" spans="1:8" ht="15.75">
      <c r="A35" s="49"/>
      <c r="B35" s="43"/>
      <c r="C35" s="43"/>
      <c r="D35" s="43"/>
      <c r="E35" s="43"/>
      <c r="F35" s="87"/>
      <c r="G35" s="7"/>
      <c r="H35" s="7"/>
    </row>
    <row r="36" spans="1:8" ht="15.75">
      <c r="A36" s="49"/>
      <c r="B36" s="44" t="s">
        <v>104</v>
      </c>
      <c r="C36" s="45" t="s">
        <v>107</v>
      </c>
      <c r="D36" s="43"/>
      <c r="E36" s="43">
        <v>32.53</v>
      </c>
      <c r="F36" s="87"/>
      <c r="G36" s="7">
        <v>1</v>
      </c>
      <c r="H36" s="7">
        <f t="shared" ref="H36:H44" si="3">+SUMIF($N$3:$N$8,G36,$O$3:$O$8)</f>
        <v>0</v>
      </c>
    </row>
    <row r="37" spans="1:8" ht="15.75">
      <c r="A37" s="49"/>
      <c r="B37" s="44" t="s">
        <v>144</v>
      </c>
      <c r="C37" s="45" t="s">
        <v>140</v>
      </c>
      <c r="D37" s="43"/>
      <c r="E37" s="43">
        <v>33.630000000000003</v>
      </c>
      <c r="F37" s="87"/>
      <c r="G37" s="7">
        <v>2</v>
      </c>
      <c r="H37" s="7">
        <f t="shared" si="3"/>
        <v>0</v>
      </c>
    </row>
    <row r="38" spans="1:8" ht="15.75">
      <c r="A38" s="49"/>
      <c r="B38" s="44" t="s">
        <v>84</v>
      </c>
      <c r="C38" s="45" t="s">
        <v>107</v>
      </c>
      <c r="D38" s="43"/>
      <c r="E38" s="43">
        <v>34.89</v>
      </c>
      <c r="F38" s="87"/>
      <c r="G38" s="7">
        <v>3</v>
      </c>
      <c r="H38" s="7">
        <f t="shared" si="3"/>
        <v>0</v>
      </c>
    </row>
    <row r="39" spans="1:8" ht="15.75">
      <c r="A39" s="9"/>
      <c r="B39" s="44" t="s">
        <v>85</v>
      </c>
      <c r="C39" s="45" t="s">
        <v>107</v>
      </c>
      <c r="D39" s="43"/>
      <c r="E39" s="43">
        <v>36.380000000000003</v>
      </c>
      <c r="F39" s="87"/>
      <c r="G39" s="7">
        <v>4</v>
      </c>
      <c r="H39" s="7">
        <f t="shared" si="3"/>
        <v>0</v>
      </c>
    </row>
    <row r="40" spans="1:8" ht="15.75">
      <c r="A40" s="9"/>
      <c r="B40" s="44" t="s">
        <v>143</v>
      </c>
      <c r="C40" s="45" t="s">
        <v>140</v>
      </c>
      <c r="D40" s="43"/>
      <c r="E40" s="43">
        <v>36.46</v>
      </c>
      <c r="F40" s="87"/>
      <c r="G40" s="7">
        <v>5</v>
      </c>
      <c r="H40" s="7">
        <f t="shared" si="3"/>
        <v>0</v>
      </c>
    </row>
    <row r="41" spans="1:8" ht="15.75">
      <c r="A41" s="9"/>
      <c r="B41" s="44" t="s">
        <v>86</v>
      </c>
      <c r="C41" s="45" t="s">
        <v>107</v>
      </c>
      <c r="D41" s="43"/>
      <c r="E41" s="43">
        <v>37.33</v>
      </c>
      <c r="F41" s="87"/>
      <c r="G41" s="7">
        <v>6</v>
      </c>
      <c r="H41" s="7">
        <f t="shared" si="3"/>
        <v>0</v>
      </c>
    </row>
    <row r="42" spans="1:8" ht="15.75">
      <c r="A42" s="9"/>
      <c r="B42" s="44" t="s">
        <v>116</v>
      </c>
      <c r="C42" s="45" t="s">
        <v>113</v>
      </c>
      <c r="D42" s="43"/>
      <c r="E42" s="43">
        <v>39.54</v>
      </c>
      <c r="F42" s="87"/>
      <c r="G42" s="7">
        <v>7</v>
      </c>
      <c r="H42" s="7">
        <f t="shared" si="3"/>
        <v>0</v>
      </c>
    </row>
    <row r="43" spans="1:8" ht="15.75">
      <c r="A43" s="9"/>
      <c r="B43" s="44" t="s">
        <v>145</v>
      </c>
      <c r="C43" s="45" t="s">
        <v>140</v>
      </c>
      <c r="D43" s="43"/>
      <c r="E43" s="43">
        <v>44.4</v>
      </c>
      <c r="F43" s="87"/>
      <c r="G43" s="7">
        <v>8</v>
      </c>
      <c r="H43" s="7">
        <f t="shared" si="3"/>
        <v>0</v>
      </c>
    </row>
    <row r="44" spans="1:8" ht="15.75">
      <c r="A44" s="9"/>
      <c r="B44" s="44" t="s">
        <v>115</v>
      </c>
      <c r="C44" s="45" t="s">
        <v>113</v>
      </c>
      <c r="D44" s="43"/>
      <c r="E44" s="43">
        <v>48.51</v>
      </c>
      <c r="F44" s="87"/>
      <c r="G44" s="7">
        <v>9</v>
      </c>
      <c r="H44" s="7">
        <f t="shared" si="3"/>
        <v>0</v>
      </c>
    </row>
    <row r="45" spans="1:8" ht="15.75">
      <c r="A45" s="9"/>
      <c r="B45" s="101"/>
      <c r="C45" s="102"/>
      <c r="D45" s="43"/>
      <c r="E45" s="10"/>
      <c r="F45" s="87"/>
      <c r="G45" s="7"/>
      <c r="H45" s="7"/>
    </row>
    <row r="46" spans="1:8" ht="15.75">
      <c r="A46" s="9"/>
      <c r="B46" s="44"/>
      <c r="C46" s="46"/>
      <c r="D46" s="43"/>
      <c r="E46" s="10"/>
      <c r="F46" s="87"/>
      <c r="G46" s="7"/>
      <c r="H46" s="7"/>
    </row>
    <row r="47" spans="1:8" ht="15" customHeight="1">
      <c r="A47" s="70"/>
      <c r="B47" s="39" t="s">
        <v>7</v>
      </c>
      <c r="C47" s="40"/>
      <c r="D47" s="40"/>
      <c r="E47" s="57"/>
      <c r="F47" s="8"/>
      <c r="G47" s="7"/>
      <c r="H47" s="7"/>
    </row>
    <row r="48" spans="1:8" ht="15.75">
      <c r="A48" s="34"/>
      <c r="B48" s="45" t="s">
        <v>1</v>
      </c>
      <c r="C48" s="45" t="s">
        <v>2</v>
      </c>
      <c r="D48" s="45" t="s">
        <v>3</v>
      </c>
      <c r="E48" s="45" t="s">
        <v>4</v>
      </c>
      <c r="F48" s="86" t="s">
        <v>5</v>
      </c>
      <c r="G48" s="7"/>
      <c r="H48" s="7"/>
    </row>
    <row r="49" spans="1:8" ht="15.75">
      <c r="A49" s="34"/>
      <c r="B49" s="45"/>
      <c r="C49" s="45"/>
      <c r="D49" s="45"/>
      <c r="E49" s="45"/>
      <c r="F49" s="86"/>
      <c r="G49" s="7"/>
      <c r="H49" s="7"/>
    </row>
    <row r="50" spans="1:8" ht="15.75">
      <c r="A50" s="34"/>
      <c r="B50" s="35" t="s">
        <v>64</v>
      </c>
      <c r="C50" s="45" t="s">
        <v>107</v>
      </c>
      <c r="D50" s="45"/>
      <c r="E50" s="45">
        <v>15.8</v>
      </c>
      <c r="F50" s="86"/>
      <c r="G50" s="7">
        <v>1</v>
      </c>
      <c r="H50" s="7">
        <f t="shared" ref="H50:H57" si="4">+SUMIF($N$3:$N$8,G50,$O$3:$O$8)</f>
        <v>0</v>
      </c>
    </row>
    <row r="51" spans="1:8" ht="15.75">
      <c r="A51" s="34"/>
      <c r="B51" s="35" t="s">
        <v>70</v>
      </c>
      <c r="C51" s="45" t="s">
        <v>107</v>
      </c>
      <c r="D51" s="45"/>
      <c r="E51" s="45">
        <v>16.91</v>
      </c>
      <c r="F51" s="86"/>
      <c r="G51" s="7">
        <v>2</v>
      </c>
      <c r="H51" s="7">
        <f t="shared" si="4"/>
        <v>0</v>
      </c>
    </row>
    <row r="52" spans="1:8" ht="15.75">
      <c r="A52" s="34"/>
      <c r="B52" s="35" t="s">
        <v>117</v>
      </c>
      <c r="C52" s="45" t="s">
        <v>113</v>
      </c>
      <c r="D52" s="45"/>
      <c r="E52" s="45">
        <v>17.48</v>
      </c>
      <c r="F52" s="86"/>
      <c r="G52" s="7">
        <v>3</v>
      </c>
      <c r="H52" s="7">
        <v>4</v>
      </c>
    </row>
    <row r="53" spans="1:8" ht="15.75">
      <c r="A53" s="34"/>
      <c r="B53" s="35" t="s">
        <v>65</v>
      </c>
      <c r="C53" s="45" t="s">
        <v>107</v>
      </c>
      <c r="D53" s="45"/>
      <c r="E53" s="45">
        <v>17.48</v>
      </c>
      <c r="F53" s="86"/>
      <c r="G53" s="7">
        <v>3</v>
      </c>
      <c r="H53" s="7">
        <v>4</v>
      </c>
    </row>
    <row r="54" spans="1:8" ht="15.75">
      <c r="A54" s="34"/>
      <c r="B54" s="35" t="s">
        <v>66</v>
      </c>
      <c r="C54" s="45" t="s">
        <v>107</v>
      </c>
      <c r="D54" s="45"/>
      <c r="E54" s="45">
        <v>18.28</v>
      </c>
      <c r="F54" s="86"/>
      <c r="G54" s="7">
        <v>5</v>
      </c>
      <c r="H54" s="7">
        <f t="shared" si="4"/>
        <v>0</v>
      </c>
    </row>
    <row r="55" spans="1:8" ht="15.75">
      <c r="A55" s="34"/>
      <c r="B55" s="35" t="s">
        <v>75</v>
      </c>
      <c r="C55" s="45" t="s">
        <v>107</v>
      </c>
      <c r="D55" s="45"/>
      <c r="E55" s="45">
        <v>18.559999999999999</v>
      </c>
      <c r="F55" s="86"/>
      <c r="G55" s="7">
        <v>6</v>
      </c>
      <c r="H55" s="7">
        <f t="shared" si="4"/>
        <v>0</v>
      </c>
    </row>
    <row r="56" spans="1:8" ht="17.25" customHeight="1">
      <c r="A56" s="34"/>
      <c r="B56" s="61" t="s">
        <v>146</v>
      </c>
      <c r="C56" s="45" t="s">
        <v>140</v>
      </c>
      <c r="D56" s="45"/>
      <c r="E56" s="45">
        <v>18.760000000000002</v>
      </c>
      <c r="F56" s="86"/>
      <c r="G56" s="7">
        <v>7</v>
      </c>
      <c r="H56" s="7">
        <f t="shared" si="4"/>
        <v>0</v>
      </c>
    </row>
    <row r="57" spans="1:8" ht="15.75">
      <c r="A57" s="34"/>
      <c r="B57" s="35" t="s">
        <v>147</v>
      </c>
      <c r="C57" s="45" t="s">
        <v>140</v>
      </c>
      <c r="D57" s="45"/>
      <c r="E57" s="45">
        <v>20.71</v>
      </c>
      <c r="F57" s="86"/>
      <c r="G57" s="7">
        <v>8</v>
      </c>
      <c r="H57" s="7">
        <f t="shared" si="4"/>
        <v>0</v>
      </c>
    </row>
    <row r="58" spans="1:8" ht="15.75">
      <c r="A58" s="70"/>
      <c r="B58" s="131"/>
      <c r="C58" s="56"/>
      <c r="D58" s="56"/>
      <c r="E58" s="56"/>
      <c r="F58" s="88"/>
      <c r="G58" s="7"/>
      <c r="H58" s="7"/>
    </row>
    <row r="59" spans="1:8" ht="15.6" customHeight="1">
      <c r="A59" s="2"/>
      <c r="B59" s="39" t="s">
        <v>8</v>
      </c>
      <c r="C59" s="40"/>
      <c r="D59" s="40"/>
      <c r="E59" s="8"/>
      <c r="F59" s="8"/>
      <c r="G59" s="7"/>
      <c r="H59" s="7"/>
    </row>
    <row r="60" spans="1:8" ht="15.75">
      <c r="A60" s="9"/>
      <c r="B60" s="43" t="s">
        <v>1</v>
      </c>
      <c r="C60" s="43" t="s">
        <v>2</v>
      </c>
      <c r="D60" s="43" t="s">
        <v>3</v>
      </c>
      <c r="E60" s="10" t="s">
        <v>4</v>
      </c>
      <c r="F60" s="87" t="s">
        <v>5</v>
      </c>
      <c r="G60" s="7"/>
      <c r="H60" s="7"/>
    </row>
    <row r="61" spans="1:8" ht="15.75">
      <c r="A61" s="9"/>
      <c r="B61" s="44" t="s">
        <v>67</v>
      </c>
      <c r="C61" s="45" t="s">
        <v>107</v>
      </c>
      <c r="D61" s="43"/>
      <c r="E61" s="43">
        <v>16.2</v>
      </c>
      <c r="F61" s="87"/>
      <c r="G61" s="7">
        <v>1</v>
      </c>
      <c r="H61" s="7">
        <f t="shared" ref="H61:H69" si="5">+SUMIF($N$3:$N$8,G61,$O$3:$O$8)</f>
        <v>0</v>
      </c>
    </row>
    <row r="62" spans="1:8" ht="15.75">
      <c r="A62" s="9"/>
      <c r="B62" s="44" t="s">
        <v>68</v>
      </c>
      <c r="C62" s="45" t="s">
        <v>107</v>
      </c>
      <c r="D62" s="43"/>
      <c r="E62" s="43">
        <v>17.13</v>
      </c>
      <c r="F62" s="87"/>
      <c r="G62" s="7">
        <v>2</v>
      </c>
      <c r="H62" s="7">
        <f t="shared" si="5"/>
        <v>0</v>
      </c>
    </row>
    <row r="63" spans="1:8" ht="15.75">
      <c r="A63" s="9"/>
      <c r="B63" s="44" t="s">
        <v>126</v>
      </c>
      <c r="C63" s="45" t="s">
        <v>113</v>
      </c>
      <c r="D63" s="43"/>
      <c r="E63" s="43">
        <v>18.13</v>
      </c>
      <c r="F63" s="87"/>
      <c r="G63" s="7">
        <v>3</v>
      </c>
      <c r="H63" s="7">
        <f t="shared" si="5"/>
        <v>0</v>
      </c>
    </row>
    <row r="64" spans="1:8" ht="15.75">
      <c r="A64" s="9"/>
      <c r="B64" s="44" t="s">
        <v>73</v>
      </c>
      <c r="C64" s="45" t="s">
        <v>107</v>
      </c>
      <c r="D64" s="43"/>
      <c r="E64" s="43">
        <v>18.350000000000001</v>
      </c>
      <c r="F64" s="87"/>
      <c r="G64" s="7">
        <v>4</v>
      </c>
      <c r="H64" s="7">
        <f t="shared" si="5"/>
        <v>0</v>
      </c>
    </row>
    <row r="65" spans="1:8" ht="15.75">
      <c r="A65" s="9"/>
      <c r="B65" s="44" t="s">
        <v>69</v>
      </c>
      <c r="C65" s="45" t="s">
        <v>107</v>
      </c>
      <c r="D65" s="43"/>
      <c r="E65" s="43">
        <v>18.91</v>
      </c>
      <c r="F65" s="87"/>
      <c r="G65" s="7">
        <v>5</v>
      </c>
      <c r="H65" s="7">
        <f t="shared" si="5"/>
        <v>0</v>
      </c>
    </row>
    <row r="66" spans="1:8" ht="15.75">
      <c r="A66" s="9"/>
      <c r="B66" s="44" t="s">
        <v>72</v>
      </c>
      <c r="C66" s="45" t="s">
        <v>107</v>
      </c>
      <c r="D66" s="43"/>
      <c r="E66" s="43">
        <v>20.02</v>
      </c>
      <c r="F66" s="87"/>
      <c r="G66" s="7">
        <v>6</v>
      </c>
      <c r="H66" s="7">
        <f t="shared" si="5"/>
        <v>0</v>
      </c>
    </row>
    <row r="67" spans="1:8" ht="15.75">
      <c r="A67" s="9"/>
      <c r="B67" s="44" t="s">
        <v>119</v>
      </c>
      <c r="C67" s="45" t="s">
        <v>113</v>
      </c>
      <c r="D67" s="43"/>
      <c r="E67" s="43">
        <v>20.329999999999998</v>
      </c>
      <c r="F67" s="87"/>
      <c r="G67" s="7">
        <v>7</v>
      </c>
      <c r="H67" s="7">
        <f t="shared" si="5"/>
        <v>0</v>
      </c>
    </row>
    <row r="68" spans="1:8" ht="15.75">
      <c r="A68" s="9"/>
      <c r="B68" s="44" t="s">
        <v>148</v>
      </c>
      <c r="C68" s="45" t="s">
        <v>140</v>
      </c>
      <c r="D68" s="43"/>
      <c r="E68" s="43">
        <v>21.48</v>
      </c>
      <c r="F68" s="87"/>
      <c r="G68" s="7">
        <v>8</v>
      </c>
      <c r="H68" s="7">
        <f t="shared" si="5"/>
        <v>0</v>
      </c>
    </row>
    <row r="69" spans="1:8" ht="15.75">
      <c r="A69" s="9"/>
      <c r="B69" s="44" t="s">
        <v>118</v>
      </c>
      <c r="C69" s="45" t="s">
        <v>113</v>
      </c>
      <c r="D69" s="43"/>
      <c r="E69" s="43">
        <v>24.7</v>
      </c>
      <c r="F69" s="87"/>
      <c r="G69" s="7">
        <v>9</v>
      </c>
      <c r="H69" s="7">
        <f t="shared" si="5"/>
        <v>0</v>
      </c>
    </row>
    <row r="70" spans="1:8" ht="15.75">
      <c r="A70" s="1"/>
      <c r="B70" s="54"/>
      <c r="C70" s="46"/>
      <c r="D70" s="46"/>
      <c r="E70" s="99"/>
      <c r="F70" s="2"/>
      <c r="G70" s="7"/>
      <c r="H70" s="7"/>
    </row>
    <row r="71" spans="1:8" ht="15" customHeight="1">
      <c r="A71" s="2"/>
      <c r="B71" s="39" t="s">
        <v>9</v>
      </c>
      <c r="C71" s="41"/>
      <c r="D71" s="41"/>
      <c r="E71" s="100"/>
      <c r="F71" s="3"/>
      <c r="G71" s="7"/>
      <c r="H71" s="7"/>
    </row>
    <row r="72" spans="1:8" ht="15.75">
      <c r="A72" s="9"/>
      <c r="B72" s="43" t="s">
        <v>1</v>
      </c>
      <c r="C72" s="43" t="s">
        <v>2</v>
      </c>
      <c r="D72" s="43" t="s">
        <v>3</v>
      </c>
      <c r="E72" s="10" t="s">
        <v>4</v>
      </c>
      <c r="F72" s="87" t="s">
        <v>5</v>
      </c>
      <c r="G72" s="7"/>
      <c r="H72" s="7"/>
    </row>
    <row r="73" spans="1:8" ht="15.75">
      <c r="A73" s="9"/>
      <c r="B73" s="44" t="s">
        <v>47</v>
      </c>
      <c r="C73" s="45" t="s">
        <v>107</v>
      </c>
      <c r="D73" s="43"/>
      <c r="E73" s="43">
        <v>18.100000000000001</v>
      </c>
      <c r="F73" s="87"/>
      <c r="G73" s="7">
        <v>1</v>
      </c>
      <c r="H73" s="7">
        <f t="shared" ref="H73:H81" si="6">+SUMIF($N$3:$N$8,G73,$O$3:$O$8)</f>
        <v>0</v>
      </c>
    </row>
    <row r="74" spans="1:8" ht="15.75">
      <c r="A74" s="9"/>
      <c r="B74" s="44" t="s">
        <v>49</v>
      </c>
      <c r="C74" s="45" t="s">
        <v>107</v>
      </c>
      <c r="D74" s="43"/>
      <c r="E74" s="43">
        <v>18.7</v>
      </c>
      <c r="F74" s="87"/>
      <c r="G74" s="7">
        <v>2</v>
      </c>
      <c r="H74" s="7">
        <f t="shared" si="6"/>
        <v>0</v>
      </c>
    </row>
    <row r="75" spans="1:8" ht="15.75">
      <c r="A75" s="9"/>
      <c r="B75" s="44" t="s">
        <v>48</v>
      </c>
      <c r="C75" s="45" t="s">
        <v>107</v>
      </c>
      <c r="D75" s="43"/>
      <c r="E75" s="43">
        <v>18.95</v>
      </c>
      <c r="F75" s="87"/>
      <c r="G75" s="7">
        <v>3</v>
      </c>
      <c r="H75" s="7">
        <f t="shared" si="6"/>
        <v>0</v>
      </c>
    </row>
    <row r="76" spans="1:8" ht="15.75">
      <c r="A76" s="9"/>
      <c r="B76" s="44" t="s">
        <v>50</v>
      </c>
      <c r="C76" s="45" t="s">
        <v>107</v>
      </c>
      <c r="D76" s="43"/>
      <c r="E76" s="43">
        <v>19.3</v>
      </c>
      <c r="F76" s="87"/>
      <c r="G76" s="7">
        <v>4</v>
      </c>
      <c r="H76" s="7">
        <f t="shared" si="6"/>
        <v>0</v>
      </c>
    </row>
    <row r="77" spans="1:8" ht="15.75">
      <c r="A77" s="9"/>
      <c r="B77" s="44" t="s">
        <v>151</v>
      </c>
      <c r="C77" s="45" t="s">
        <v>140</v>
      </c>
      <c r="D77" s="43"/>
      <c r="E77" s="43">
        <v>19.579999999999998</v>
      </c>
      <c r="F77" s="87"/>
      <c r="G77" s="7">
        <v>5</v>
      </c>
      <c r="H77" s="7">
        <f t="shared" si="6"/>
        <v>0</v>
      </c>
    </row>
    <row r="78" spans="1:8" ht="15.75">
      <c r="A78" s="9"/>
      <c r="B78" s="44" t="s">
        <v>149</v>
      </c>
      <c r="C78" s="45" t="s">
        <v>140</v>
      </c>
      <c r="D78" s="43"/>
      <c r="E78" s="43">
        <v>21.05</v>
      </c>
      <c r="F78" s="87"/>
      <c r="G78" s="7">
        <v>6</v>
      </c>
      <c r="H78" s="7">
        <f t="shared" si="6"/>
        <v>0</v>
      </c>
    </row>
    <row r="79" spans="1:8" ht="15.75">
      <c r="A79" s="9"/>
      <c r="B79" s="44" t="s">
        <v>120</v>
      </c>
      <c r="C79" s="45" t="s">
        <v>113</v>
      </c>
      <c r="D79" s="43"/>
      <c r="E79" s="43">
        <v>23.21</v>
      </c>
      <c r="F79" s="87"/>
      <c r="G79" s="7">
        <v>7</v>
      </c>
      <c r="H79" s="7">
        <f t="shared" si="6"/>
        <v>0</v>
      </c>
    </row>
    <row r="80" spans="1:8" ht="15.75">
      <c r="A80" s="9"/>
      <c r="B80" s="44" t="s">
        <v>153</v>
      </c>
      <c r="C80" s="45" t="s">
        <v>140</v>
      </c>
      <c r="D80" s="43"/>
      <c r="E80" s="43">
        <v>27.24</v>
      </c>
      <c r="F80" s="87"/>
      <c r="G80" s="7">
        <v>8</v>
      </c>
      <c r="H80" s="7">
        <f t="shared" si="6"/>
        <v>0</v>
      </c>
    </row>
    <row r="81" spans="1:8" ht="15.75">
      <c r="A81" s="9"/>
      <c r="B81" s="44" t="s">
        <v>150</v>
      </c>
      <c r="C81" s="45" t="s">
        <v>140</v>
      </c>
      <c r="D81" s="43"/>
      <c r="E81" s="43">
        <v>29.93</v>
      </c>
      <c r="F81" s="87"/>
      <c r="G81" s="7">
        <v>9</v>
      </c>
      <c r="H81" s="7">
        <f t="shared" si="6"/>
        <v>0</v>
      </c>
    </row>
    <row r="82" spans="1:8" ht="15.75">
      <c r="A82" s="9"/>
      <c r="B82" s="43"/>
      <c r="C82" s="46"/>
      <c r="D82" s="43"/>
      <c r="E82" s="10"/>
      <c r="F82" s="87"/>
      <c r="G82" s="7"/>
      <c r="H82" s="7"/>
    </row>
    <row r="83" spans="1:8" ht="15" customHeight="1">
      <c r="A83" s="32"/>
      <c r="B83" s="39" t="s">
        <v>10</v>
      </c>
      <c r="C83" s="41"/>
      <c r="D83" s="41"/>
      <c r="E83" s="3"/>
      <c r="F83" s="3"/>
      <c r="G83" s="7"/>
      <c r="H83" s="7"/>
    </row>
    <row r="84" spans="1:8" ht="15.75">
      <c r="A84" s="9"/>
      <c r="B84" s="43" t="s">
        <v>1</v>
      </c>
      <c r="C84" s="43" t="s">
        <v>2</v>
      </c>
      <c r="D84" s="43" t="s">
        <v>3</v>
      </c>
      <c r="E84" s="10" t="s">
        <v>4</v>
      </c>
      <c r="F84" s="87" t="s">
        <v>5</v>
      </c>
      <c r="G84" s="7"/>
      <c r="H84" s="7"/>
    </row>
    <row r="85" spans="1:8" ht="15.75">
      <c r="A85" s="9"/>
      <c r="B85" s="44" t="s">
        <v>54</v>
      </c>
      <c r="C85" s="45" t="s">
        <v>107</v>
      </c>
      <c r="D85" s="43"/>
      <c r="E85" s="43">
        <v>17.55</v>
      </c>
      <c r="F85" s="87"/>
      <c r="G85" s="7">
        <v>1</v>
      </c>
      <c r="H85" s="7">
        <f t="shared" ref="H85:H90" si="7">+SUMIF($N$3:$N$8,G85,$O$3:$O$8)</f>
        <v>0</v>
      </c>
    </row>
    <row r="86" spans="1:8" ht="15.75">
      <c r="A86" s="9"/>
      <c r="B86" s="44" t="s">
        <v>55</v>
      </c>
      <c r="C86" s="45" t="s">
        <v>107</v>
      </c>
      <c r="D86" s="43"/>
      <c r="E86" s="43">
        <v>18.670000000000002</v>
      </c>
      <c r="F86" s="87"/>
      <c r="G86" s="7">
        <v>2</v>
      </c>
      <c r="H86" s="7">
        <f t="shared" si="7"/>
        <v>0</v>
      </c>
    </row>
    <row r="87" spans="1:8" ht="15.75">
      <c r="A87" s="9"/>
      <c r="B87" s="44" t="s">
        <v>154</v>
      </c>
      <c r="C87" s="45" t="s">
        <v>140</v>
      </c>
      <c r="D87" s="43"/>
      <c r="E87" s="43">
        <v>19.55</v>
      </c>
      <c r="F87" s="87"/>
      <c r="G87" s="7">
        <v>3</v>
      </c>
      <c r="H87" s="7">
        <f t="shared" si="7"/>
        <v>0</v>
      </c>
    </row>
    <row r="88" spans="1:8" ht="15.75">
      <c r="A88" s="9"/>
      <c r="B88" s="44" t="s">
        <v>56</v>
      </c>
      <c r="C88" s="45" t="s">
        <v>107</v>
      </c>
      <c r="D88" s="43"/>
      <c r="E88" s="43">
        <v>19.600000000000001</v>
      </c>
      <c r="F88" s="87"/>
      <c r="G88" s="7">
        <v>4</v>
      </c>
      <c r="H88" s="7">
        <f t="shared" si="7"/>
        <v>0</v>
      </c>
    </row>
    <row r="89" spans="1:8" ht="15.75">
      <c r="A89" s="9"/>
      <c r="B89" s="44" t="s">
        <v>57</v>
      </c>
      <c r="C89" s="45" t="s">
        <v>107</v>
      </c>
      <c r="D89" s="43"/>
      <c r="E89" s="43">
        <v>19.63</v>
      </c>
      <c r="F89" s="87"/>
      <c r="G89" s="7">
        <v>5</v>
      </c>
      <c r="H89" s="7">
        <f t="shared" si="7"/>
        <v>0</v>
      </c>
    </row>
    <row r="90" spans="1:8" ht="15.75">
      <c r="A90" s="9"/>
      <c r="B90" s="44" t="s">
        <v>139</v>
      </c>
      <c r="C90" s="45" t="s">
        <v>113</v>
      </c>
      <c r="D90" s="43"/>
      <c r="E90" s="43">
        <v>24.2</v>
      </c>
      <c r="F90" s="87"/>
      <c r="G90" s="7">
        <v>6</v>
      </c>
      <c r="H90" s="7">
        <f t="shared" si="7"/>
        <v>0</v>
      </c>
    </row>
    <row r="91" spans="1:8" ht="15.75">
      <c r="A91" s="9"/>
      <c r="B91" s="43"/>
      <c r="C91" s="46"/>
      <c r="D91" s="43"/>
      <c r="E91" s="10"/>
      <c r="F91" s="87"/>
      <c r="G91" s="7"/>
      <c r="H91" s="7"/>
    </row>
    <row r="92" spans="1:8" ht="15.75">
      <c r="A92" s="27"/>
      <c r="B92" s="39" t="s">
        <v>11</v>
      </c>
      <c r="C92" s="41"/>
      <c r="D92" s="41"/>
      <c r="E92" s="3"/>
      <c r="F92" s="3"/>
      <c r="G92" s="7"/>
      <c r="H92" s="7"/>
    </row>
    <row r="93" spans="1:8" ht="15.75">
      <c r="A93" s="9"/>
      <c r="B93" s="43" t="s">
        <v>1</v>
      </c>
      <c r="C93" s="43" t="s">
        <v>2</v>
      </c>
      <c r="D93" s="43" t="s">
        <v>3</v>
      </c>
      <c r="E93" s="10" t="s">
        <v>4</v>
      </c>
      <c r="F93" s="87"/>
      <c r="G93" s="7"/>
      <c r="H93" s="7"/>
    </row>
    <row r="94" spans="1:8" ht="15.75">
      <c r="A94" s="9"/>
      <c r="B94" s="44" t="s">
        <v>156</v>
      </c>
      <c r="C94" s="45" t="s">
        <v>140</v>
      </c>
      <c r="D94" s="44"/>
      <c r="E94" s="43">
        <v>18.91</v>
      </c>
      <c r="F94" s="87"/>
      <c r="G94" s="7">
        <v>1</v>
      </c>
      <c r="H94" s="7">
        <f t="shared" ref="H94:H103" si="8">+SUMIF($N$3:$N$8,G94,$O$3:$O$8)</f>
        <v>0</v>
      </c>
    </row>
    <row r="95" spans="1:8" ht="15.75">
      <c r="A95" s="9"/>
      <c r="B95" s="44" t="s">
        <v>38</v>
      </c>
      <c r="C95" s="45" t="s">
        <v>107</v>
      </c>
      <c r="D95" s="44"/>
      <c r="E95" s="43">
        <v>20.99</v>
      </c>
      <c r="F95" s="87"/>
      <c r="G95" s="7">
        <v>2</v>
      </c>
      <c r="H95" s="7">
        <f t="shared" si="8"/>
        <v>0</v>
      </c>
    </row>
    <row r="96" spans="1:8" ht="15.75">
      <c r="A96" s="9"/>
      <c r="B96" s="44" t="s">
        <v>39</v>
      </c>
      <c r="C96" s="45" t="s">
        <v>107</v>
      </c>
      <c r="D96" s="43"/>
      <c r="E96" s="43">
        <v>24.23</v>
      </c>
      <c r="F96" s="87"/>
      <c r="G96" s="7">
        <v>3</v>
      </c>
      <c r="H96" s="7">
        <f t="shared" si="8"/>
        <v>0</v>
      </c>
    </row>
    <row r="97" spans="1:8" ht="15.75">
      <c r="A97" s="9"/>
      <c r="B97" s="44" t="s">
        <v>41</v>
      </c>
      <c r="C97" s="45" t="s">
        <v>107</v>
      </c>
      <c r="D97" s="43"/>
      <c r="E97" s="43">
        <v>24.29</v>
      </c>
      <c r="F97" s="87"/>
      <c r="G97" s="7">
        <v>4</v>
      </c>
      <c r="H97" s="7">
        <f t="shared" si="8"/>
        <v>0</v>
      </c>
    </row>
    <row r="98" spans="1:8" ht="15.75">
      <c r="A98" s="9"/>
      <c r="B98" s="44" t="s">
        <v>155</v>
      </c>
      <c r="C98" s="45" t="s">
        <v>140</v>
      </c>
      <c r="D98" s="43"/>
      <c r="E98" s="43">
        <v>24.63</v>
      </c>
      <c r="F98" s="87"/>
      <c r="G98" s="7">
        <v>5</v>
      </c>
      <c r="H98" s="7">
        <f t="shared" si="8"/>
        <v>0</v>
      </c>
    </row>
    <row r="99" spans="1:8" ht="15.75">
      <c r="A99" s="9"/>
      <c r="B99" s="44" t="s">
        <v>121</v>
      </c>
      <c r="C99" s="45" t="s">
        <v>113</v>
      </c>
      <c r="D99" s="44"/>
      <c r="E99" s="43">
        <v>25.49</v>
      </c>
      <c r="F99" s="87"/>
      <c r="G99" s="7">
        <v>6</v>
      </c>
      <c r="H99" s="7">
        <f t="shared" si="8"/>
        <v>0</v>
      </c>
    </row>
    <row r="100" spans="1:8" ht="15.75">
      <c r="A100" s="9"/>
      <c r="B100" s="44" t="s">
        <v>122</v>
      </c>
      <c r="C100" s="45" t="s">
        <v>113</v>
      </c>
      <c r="D100" s="43"/>
      <c r="E100" s="43">
        <v>27.51</v>
      </c>
      <c r="F100" s="87"/>
      <c r="G100" s="7">
        <v>7</v>
      </c>
      <c r="H100" s="7">
        <f t="shared" si="8"/>
        <v>0</v>
      </c>
    </row>
    <row r="101" spans="1:8" ht="15.75">
      <c r="A101" s="9"/>
      <c r="B101" s="44" t="s">
        <v>123</v>
      </c>
      <c r="C101" s="45" t="s">
        <v>113</v>
      </c>
      <c r="D101" s="43"/>
      <c r="E101" s="43">
        <v>28</v>
      </c>
      <c r="F101" s="87"/>
      <c r="G101" s="7">
        <v>8</v>
      </c>
      <c r="H101" s="7">
        <f t="shared" si="8"/>
        <v>0</v>
      </c>
    </row>
    <row r="102" spans="1:8" ht="15.75">
      <c r="A102" s="9"/>
      <c r="B102" s="44" t="s">
        <v>40</v>
      </c>
      <c r="C102" s="45" t="s">
        <v>107</v>
      </c>
      <c r="D102" s="43"/>
      <c r="E102" s="43">
        <v>28.32</v>
      </c>
      <c r="F102" s="87"/>
      <c r="G102" s="7">
        <v>9</v>
      </c>
      <c r="H102" s="7">
        <f t="shared" si="8"/>
        <v>0</v>
      </c>
    </row>
    <row r="103" spans="1:8" ht="15.75">
      <c r="A103" s="9"/>
      <c r="B103" s="44" t="s">
        <v>163</v>
      </c>
      <c r="C103" s="45" t="s">
        <v>113</v>
      </c>
      <c r="D103" s="43"/>
      <c r="E103" s="43">
        <v>35.33</v>
      </c>
      <c r="F103" s="87"/>
      <c r="G103" s="7">
        <v>10</v>
      </c>
      <c r="H103" s="7">
        <f t="shared" si="8"/>
        <v>0</v>
      </c>
    </row>
    <row r="104" spans="1:8" ht="16.5" customHeight="1">
      <c r="A104" s="9"/>
      <c r="B104" s="44"/>
      <c r="C104" s="45"/>
      <c r="D104" s="43"/>
      <c r="E104" s="10"/>
      <c r="F104" s="87"/>
      <c r="G104" s="7"/>
      <c r="H104" s="7"/>
    </row>
    <row r="105" spans="1:8" ht="15.75">
      <c r="A105" s="32"/>
      <c r="B105" s="39" t="s">
        <v>12</v>
      </c>
      <c r="C105" s="41"/>
      <c r="D105" s="41"/>
      <c r="E105" s="3"/>
      <c r="F105" s="3"/>
      <c r="G105" s="7"/>
      <c r="H105" s="7"/>
    </row>
    <row r="106" spans="1:8" ht="15.75">
      <c r="A106" s="9"/>
      <c r="B106" s="43" t="s">
        <v>1</v>
      </c>
      <c r="C106" s="43" t="s">
        <v>4</v>
      </c>
      <c r="D106" s="43"/>
      <c r="E106" s="10" t="s">
        <v>4</v>
      </c>
      <c r="F106" s="87" t="s">
        <v>5</v>
      </c>
      <c r="G106" s="7"/>
      <c r="H106" s="7"/>
    </row>
    <row r="107" spans="1:8" ht="15.75">
      <c r="A107" s="9"/>
      <c r="B107" s="43"/>
      <c r="C107" s="43"/>
      <c r="D107" s="43"/>
      <c r="E107" s="10"/>
      <c r="F107" s="87"/>
      <c r="G107" s="7"/>
      <c r="H107" s="7"/>
    </row>
    <row r="108" spans="1:8" ht="15.75">
      <c r="A108" s="9"/>
      <c r="B108" s="44" t="s">
        <v>124</v>
      </c>
      <c r="C108" s="45" t="s">
        <v>113</v>
      </c>
      <c r="D108" s="43"/>
      <c r="E108" s="43">
        <v>21.6</v>
      </c>
      <c r="F108" s="87"/>
      <c r="G108" s="7">
        <v>1</v>
      </c>
      <c r="H108" s="7">
        <f t="shared" ref="H108:H116" si="9">+SUMIF($N$3:$N$8,G108,$O$3:$O$8)</f>
        <v>0</v>
      </c>
    </row>
    <row r="109" spans="1:8" ht="15.75">
      <c r="A109" s="9"/>
      <c r="B109" s="44" t="s">
        <v>42</v>
      </c>
      <c r="C109" s="45" t="s">
        <v>107</v>
      </c>
      <c r="D109" s="44"/>
      <c r="E109" s="43">
        <v>22.92</v>
      </c>
      <c r="F109" s="87"/>
      <c r="G109" s="7">
        <v>2</v>
      </c>
      <c r="H109" s="7">
        <f t="shared" si="9"/>
        <v>0</v>
      </c>
    </row>
    <row r="110" spans="1:8" ht="15.75">
      <c r="A110" s="9"/>
      <c r="B110" s="44" t="s">
        <v>46</v>
      </c>
      <c r="C110" s="45" t="s">
        <v>107</v>
      </c>
      <c r="D110" s="43"/>
      <c r="E110" s="43">
        <v>26.18</v>
      </c>
      <c r="F110" s="87"/>
      <c r="G110" s="7">
        <v>3</v>
      </c>
      <c r="H110" s="7">
        <f t="shared" si="9"/>
        <v>0</v>
      </c>
    </row>
    <row r="111" spans="1:8" ht="15.75">
      <c r="A111" s="49"/>
      <c r="B111" s="44" t="s">
        <v>158</v>
      </c>
      <c r="C111" s="45" t="s">
        <v>140</v>
      </c>
      <c r="D111" s="44"/>
      <c r="E111" s="43">
        <v>27.36</v>
      </c>
      <c r="F111" s="87"/>
      <c r="G111" s="7">
        <v>4</v>
      </c>
      <c r="H111" s="7">
        <f t="shared" si="9"/>
        <v>0</v>
      </c>
    </row>
    <row r="112" spans="1:8" ht="15.75">
      <c r="A112" s="49"/>
      <c r="B112" s="44" t="s">
        <v>157</v>
      </c>
      <c r="C112" s="45" t="s">
        <v>140</v>
      </c>
      <c r="D112" s="43"/>
      <c r="E112" s="43">
        <v>29.73</v>
      </c>
      <c r="F112" s="87"/>
      <c r="G112" s="7">
        <v>5</v>
      </c>
      <c r="H112" s="7">
        <f t="shared" si="9"/>
        <v>0</v>
      </c>
    </row>
    <row r="113" spans="1:11" ht="15.75">
      <c r="A113" s="49"/>
      <c r="B113" s="44" t="s">
        <v>44</v>
      </c>
      <c r="C113" s="45" t="s">
        <v>107</v>
      </c>
      <c r="D113" s="43"/>
      <c r="E113" s="43">
        <v>29.85</v>
      </c>
      <c r="F113" s="87"/>
      <c r="G113" s="7">
        <v>6</v>
      </c>
      <c r="H113" s="7">
        <f t="shared" si="9"/>
        <v>0</v>
      </c>
    </row>
    <row r="114" spans="1:11" ht="15.75">
      <c r="A114" s="49"/>
      <c r="B114" s="44" t="s">
        <v>159</v>
      </c>
      <c r="C114" s="45" t="s">
        <v>140</v>
      </c>
      <c r="D114" s="43"/>
      <c r="E114" s="43">
        <v>30.09</v>
      </c>
      <c r="F114" s="87"/>
      <c r="G114" s="7">
        <v>7</v>
      </c>
      <c r="H114" s="7">
        <f t="shared" si="9"/>
        <v>0</v>
      </c>
    </row>
    <row r="115" spans="1:11" ht="15.75">
      <c r="A115" s="49"/>
      <c r="B115" s="44" t="s">
        <v>108</v>
      </c>
      <c r="C115" s="45" t="s">
        <v>107</v>
      </c>
      <c r="D115" s="43"/>
      <c r="E115" s="43">
        <v>30.52</v>
      </c>
      <c r="F115" s="87"/>
      <c r="G115" s="7">
        <v>8</v>
      </c>
      <c r="H115" s="7">
        <f t="shared" si="9"/>
        <v>0</v>
      </c>
    </row>
    <row r="116" spans="1:11" ht="15.75">
      <c r="A116" s="49"/>
      <c r="B116" s="44" t="s">
        <v>164</v>
      </c>
      <c r="C116" s="45" t="s">
        <v>140</v>
      </c>
      <c r="D116" s="43"/>
      <c r="E116" s="43">
        <v>35.630000000000003</v>
      </c>
      <c r="F116" s="87"/>
      <c r="G116" s="7">
        <v>9</v>
      </c>
      <c r="H116" s="7">
        <f t="shared" si="9"/>
        <v>0</v>
      </c>
    </row>
    <row r="117" spans="1:11" ht="15.75">
      <c r="A117" s="49"/>
      <c r="B117" s="44"/>
      <c r="C117" s="45"/>
      <c r="D117" s="43"/>
      <c r="E117" s="43"/>
      <c r="F117" s="87"/>
      <c r="G117" s="7"/>
      <c r="H117" s="7"/>
    </row>
    <row r="118" spans="1:11" ht="15.75">
      <c r="A118" s="49"/>
      <c r="B118" s="43"/>
      <c r="C118" s="46"/>
      <c r="D118" s="43"/>
      <c r="E118" s="43"/>
      <c r="F118" s="87"/>
      <c r="G118" s="7"/>
      <c r="H118" s="7"/>
    </row>
    <row r="119" spans="1:11" ht="15.75">
      <c r="A119" s="55"/>
      <c r="B119" s="39" t="s">
        <v>15</v>
      </c>
      <c r="C119" s="40"/>
      <c r="D119" s="40"/>
      <c r="E119" s="56"/>
      <c r="F119" s="88"/>
      <c r="G119" s="16"/>
      <c r="H119" s="16"/>
      <c r="I119" s="18"/>
      <c r="J119" s="18"/>
      <c r="K119" s="18"/>
    </row>
    <row r="120" spans="1:11" ht="15.75">
      <c r="A120" s="49"/>
      <c r="B120" s="43" t="s">
        <v>1</v>
      </c>
      <c r="C120" s="43" t="s">
        <v>2</v>
      </c>
      <c r="D120" s="43" t="s">
        <v>3</v>
      </c>
      <c r="E120" s="43" t="s">
        <v>4</v>
      </c>
      <c r="F120" s="87" t="s">
        <v>5</v>
      </c>
      <c r="G120" s="17"/>
      <c r="H120" s="17"/>
      <c r="I120" s="19"/>
      <c r="J120" s="19"/>
      <c r="K120" s="19"/>
    </row>
    <row r="121" spans="1:11" ht="15.75">
      <c r="A121" s="49"/>
      <c r="B121" s="43"/>
      <c r="C121" s="43"/>
      <c r="D121" s="43"/>
      <c r="E121" s="43"/>
      <c r="F121" s="87"/>
      <c r="G121" s="17"/>
      <c r="H121" s="17"/>
      <c r="I121" s="19"/>
      <c r="J121" s="19"/>
      <c r="K121" s="19"/>
    </row>
    <row r="122" spans="1:11" ht="15.75">
      <c r="A122" s="49"/>
      <c r="B122" s="44" t="s">
        <v>94</v>
      </c>
      <c r="C122" s="45" t="s">
        <v>107</v>
      </c>
      <c r="D122" s="43"/>
      <c r="E122" s="108" t="s">
        <v>166</v>
      </c>
      <c r="F122" s="87"/>
      <c r="G122" s="17">
        <v>1</v>
      </c>
      <c r="H122" s="7">
        <f t="shared" ref="H122:H125" si="10">+SUMIF($N$3:$N$8,G122,$O$3:$O$8)</f>
        <v>0</v>
      </c>
      <c r="I122" s="19"/>
      <c r="J122" s="19"/>
      <c r="K122" s="19"/>
    </row>
    <row r="123" spans="1:11" ht="15.75">
      <c r="A123" s="49"/>
      <c r="B123" s="44" t="s">
        <v>95</v>
      </c>
      <c r="C123" s="45" t="s">
        <v>107</v>
      </c>
      <c r="D123" s="43"/>
      <c r="E123" s="108" t="s">
        <v>167</v>
      </c>
      <c r="F123" s="87"/>
      <c r="G123" s="17">
        <v>2</v>
      </c>
      <c r="H123" s="7">
        <f t="shared" si="10"/>
        <v>0</v>
      </c>
      <c r="I123" s="19"/>
      <c r="J123" s="19"/>
      <c r="K123" s="19"/>
    </row>
    <row r="124" spans="1:11" ht="15.75">
      <c r="A124" s="49"/>
      <c r="B124" s="44" t="s">
        <v>98</v>
      </c>
      <c r="C124" s="45" t="s">
        <v>107</v>
      </c>
      <c r="D124" s="43"/>
      <c r="E124" s="108" t="s">
        <v>169</v>
      </c>
      <c r="F124" s="87"/>
      <c r="G124" s="17">
        <v>3</v>
      </c>
      <c r="H124" s="7">
        <f t="shared" si="10"/>
        <v>0</v>
      </c>
      <c r="I124" s="19"/>
      <c r="J124" s="19"/>
      <c r="K124" s="19"/>
    </row>
    <row r="125" spans="1:11" ht="15.75">
      <c r="A125" s="49"/>
      <c r="B125" s="44" t="s">
        <v>165</v>
      </c>
      <c r="C125" s="45" t="s">
        <v>107</v>
      </c>
      <c r="D125" s="43"/>
      <c r="E125" s="108" t="s">
        <v>168</v>
      </c>
      <c r="F125" s="87"/>
      <c r="G125" s="17">
        <v>4</v>
      </c>
      <c r="H125" s="7">
        <f t="shared" si="10"/>
        <v>0</v>
      </c>
      <c r="I125" s="19"/>
      <c r="J125" s="19"/>
      <c r="K125" s="19"/>
    </row>
    <row r="126" spans="1:11" ht="15.75">
      <c r="A126" s="49"/>
      <c r="B126" s="43"/>
      <c r="C126" s="46"/>
      <c r="D126" s="43"/>
      <c r="E126" s="43"/>
      <c r="F126" s="87"/>
      <c r="G126" s="17"/>
      <c r="H126" s="17"/>
      <c r="I126" s="19"/>
      <c r="J126" s="19"/>
      <c r="K126" s="19"/>
    </row>
    <row r="127" spans="1:11" ht="15" customHeight="1">
      <c r="A127" s="55"/>
      <c r="B127" s="39" t="s">
        <v>16</v>
      </c>
      <c r="C127" s="40"/>
      <c r="D127" s="40"/>
      <c r="E127" s="57"/>
      <c r="F127" s="8"/>
      <c r="G127" s="7"/>
      <c r="H127" s="7"/>
    </row>
    <row r="128" spans="1:11" ht="15.75">
      <c r="A128" s="49"/>
      <c r="B128" s="43" t="s">
        <v>1</v>
      </c>
      <c r="C128" s="43" t="s">
        <v>2</v>
      </c>
      <c r="D128" s="43" t="s">
        <v>3</v>
      </c>
      <c r="E128" s="43" t="s">
        <v>4</v>
      </c>
      <c r="F128" s="87" t="s">
        <v>5</v>
      </c>
      <c r="G128" s="7"/>
      <c r="H128" s="7"/>
    </row>
    <row r="129" spans="1:12" ht="15.75">
      <c r="A129" s="9"/>
      <c r="B129" s="43"/>
      <c r="C129" s="43"/>
      <c r="D129" s="43"/>
      <c r="E129" s="10"/>
      <c r="F129" s="87"/>
      <c r="G129" s="7"/>
      <c r="H129" s="7"/>
    </row>
    <row r="130" spans="1:12" ht="15.75">
      <c r="A130" s="9"/>
      <c r="B130" s="44" t="s">
        <v>89</v>
      </c>
      <c r="C130" s="45" t="s">
        <v>107</v>
      </c>
      <c r="D130" s="43"/>
      <c r="E130" s="43" t="s">
        <v>170</v>
      </c>
      <c r="F130" s="87"/>
      <c r="G130" s="7">
        <v>1</v>
      </c>
      <c r="H130" s="7">
        <f t="shared" ref="H130:H133" si="11">+SUMIF($N$3:$N$8,G130,$O$3:$O$8)</f>
        <v>0</v>
      </c>
    </row>
    <row r="131" spans="1:12" ht="15.75">
      <c r="A131" s="9"/>
      <c r="B131" s="44" t="s">
        <v>90</v>
      </c>
      <c r="C131" s="45" t="s">
        <v>107</v>
      </c>
      <c r="D131" s="43"/>
      <c r="E131" s="43" t="s">
        <v>171</v>
      </c>
      <c r="F131" s="87"/>
      <c r="G131" s="7">
        <v>2</v>
      </c>
      <c r="H131" s="7">
        <f t="shared" si="11"/>
        <v>0</v>
      </c>
    </row>
    <row r="132" spans="1:12" ht="15.75">
      <c r="A132" s="9"/>
      <c r="B132" s="44" t="s">
        <v>91</v>
      </c>
      <c r="C132" s="45" t="s">
        <v>107</v>
      </c>
      <c r="D132" s="43"/>
      <c r="E132" s="43" t="s">
        <v>173</v>
      </c>
      <c r="F132" s="87"/>
      <c r="G132" s="7">
        <v>3</v>
      </c>
      <c r="H132" s="7">
        <f t="shared" si="11"/>
        <v>0</v>
      </c>
    </row>
    <row r="133" spans="1:12" ht="15.75">
      <c r="A133" s="9"/>
      <c r="B133" s="44" t="s">
        <v>93</v>
      </c>
      <c r="C133" s="45" t="s">
        <v>107</v>
      </c>
      <c r="D133" s="43"/>
      <c r="E133" s="43" t="s">
        <v>172</v>
      </c>
      <c r="F133" s="87"/>
      <c r="G133" s="7">
        <v>4</v>
      </c>
      <c r="H133" s="7">
        <f t="shared" si="11"/>
        <v>0</v>
      </c>
    </row>
    <row r="134" spans="1:12" ht="15.75">
      <c r="A134" s="9"/>
      <c r="B134" s="43"/>
      <c r="C134" s="45"/>
      <c r="D134" s="43"/>
      <c r="E134" s="10"/>
      <c r="F134" s="87"/>
      <c r="G134" s="7"/>
      <c r="H134" s="7"/>
    </row>
    <row r="135" spans="1:12" ht="15" customHeight="1">
      <c r="A135" s="66"/>
      <c r="B135" s="39" t="s">
        <v>17</v>
      </c>
      <c r="C135" s="40"/>
      <c r="D135" s="40"/>
      <c r="E135" s="57"/>
      <c r="F135" s="8"/>
      <c r="G135" s="7"/>
      <c r="H135" s="16"/>
      <c r="I135" s="18"/>
      <c r="J135" s="18"/>
      <c r="K135" s="18"/>
      <c r="L135" s="18"/>
    </row>
    <row r="136" spans="1:12" ht="15.75">
      <c r="A136" s="53"/>
      <c r="B136" s="45" t="s">
        <v>1</v>
      </c>
      <c r="C136" s="45" t="s">
        <v>2</v>
      </c>
      <c r="D136" s="45" t="s">
        <v>3</v>
      </c>
      <c r="E136" s="45" t="s">
        <v>4</v>
      </c>
      <c r="F136" s="86" t="s">
        <v>5</v>
      </c>
      <c r="G136" s="7"/>
      <c r="H136" s="17"/>
      <c r="I136" s="19"/>
      <c r="J136" s="19"/>
      <c r="K136" s="19"/>
      <c r="L136" s="19"/>
    </row>
    <row r="137" spans="1:12" ht="15.75">
      <c r="A137" s="53"/>
      <c r="B137" s="45"/>
      <c r="C137" s="45"/>
      <c r="D137" s="45"/>
      <c r="E137" s="45"/>
      <c r="F137" s="86"/>
      <c r="G137" s="7"/>
      <c r="H137" s="17"/>
      <c r="I137" s="19"/>
      <c r="J137" s="19"/>
      <c r="K137" s="19"/>
      <c r="L137" s="19"/>
    </row>
    <row r="138" spans="1:12" ht="15.75">
      <c r="A138" s="53"/>
      <c r="B138" s="61" t="s">
        <v>77</v>
      </c>
      <c r="C138" s="45" t="s">
        <v>107</v>
      </c>
      <c r="D138" s="45"/>
      <c r="E138" s="45" t="s">
        <v>174</v>
      </c>
      <c r="F138" s="86"/>
      <c r="G138" s="7">
        <v>1</v>
      </c>
      <c r="H138" s="7">
        <f t="shared" ref="H138:H143" si="12">+SUMIF($N$3:$N$8,G138,$O$3:$O$8)</f>
        <v>0</v>
      </c>
      <c r="I138" s="19"/>
      <c r="J138" s="19"/>
      <c r="K138" s="19"/>
      <c r="L138" s="19"/>
    </row>
    <row r="139" spans="1:12" ht="15.75">
      <c r="A139" s="53"/>
      <c r="B139" s="61" t="s">
        <v>125</v>
      </c>
      <c r="C139" s="45" t="s">
        <v>113</v>
      </c>
      <c r="D139" s="45"/>
      <c r="E139" s="45" t="s">
        <v>177</v>
      </c>
      <c r="F139" s="86"/>
      <c r="G139" s="7">
        <v>2</v>
      </c>
      <c r="H139" s="7">
        <f t="shared" si="12"/>
        <v>0</v>
      </c>
      <c r="I139" s="19"/>
      <c r="J139" s="19"/>
      <c r="K139" s="19"/>
      <c r="L139" s="19"/>
    </row>
    <row r="140" spans="1:12" ht="15.75">
      <c r="A140" s="53"/>
      <c r="B140" s="61" t="s">
        <v>142</v>
      </c>
      <c r="C140" s="45" t="s">
        <v>140</v>
      </c>
      <c r="D140" s="45"/>
      <c r="E140" s="45" t="s">
        <v>175</v>
      </c>
      <c r="F140" s="86"/>
      <c r="G140" s="7">
        <v>3</v>
      </c>
      <c r="H140" s="7">
        <f t="shared" si="12"/>
        <v>0</v>
      </c>
      <c r="I140" s="19"/>
      <c r="J140" s="19"/>
      <c r="K140" s="19"/>
      <c r="L140" s="19"/>
    </row>
    <row r="141" spans="1:12" ht="15.75">
      <c r="A141" s="53"/>
      <c r="B141" s="61" t="s">
        <v>81</v>
      </c>
      <c r="C141" s="45" t="s">
        <v>107</v>
      </c>
      <c r="D141" s="45"/>
      <c r="E141" s="45" t="s">
        <v>178</v>
      </c>
      <c r="F141" s="86"/>
      <c r="G141" s="7">
        <v>4</v>
      </c>
      <c r="H141" s="7">
        <f t="shared" si="12"/>
        <v>0</v>
      </c>
      <c r="I141" s="19"/>
      <c r="J141" s="19"/>
      <c r="K141" s="19"/>
      <c r="L141" s="19"/>
    </row>
    <row r="142" spans="1:12" ht="15.75">
      <c r="A142" s="53"/>
      <c r="B142" s="61" t="s">
        <v>80</v>
      </c>
      <c r="C142" s="45" t="s">
        <v>107</v>
      </c>
      <c r="D142" s="45"/>
      <c r="E142" s="45" t="s">
        <v>176</v>
      </c>
      <c r="F142" s="86"/>
      <c r="G142" s="7">
        <v>5</v>
      </c>
      <c r="H142" s="7">
        <f t="shared" si="12"/>
        <v>0</v>
      </c>
      <c r="I142" s="19"/>
      <c r="J142" s="19"/>
      <c r="K142" s="19"/>
      <c r="L142" s="19"/>
    </row>
    <row r="143" spans="1:12" ht="15.75">
      <c r="A143" s="53"/>
      <c r="B143" s="61" t="s">
        <v>82</v>
      </c>
      <c r="C143" s="45" t="s">
        <v>107</v>
      </c>
      <c r="D143" s="45"/>
      <c r="E143" s="45" t="s">
        <v>179</v>
      </c>
      <c r="F143" s="86"/>
      <c r="G143" s="7">
        <v>6</v>
      </c>
      <c r="H143" s="7">
        <f t="shared" si="12"/>
        <v>0</v>
      </c>
      <c r="I143" s="19"/>
      <c r="J143" s="19"/>
      <c r="K143" s="19"/>
      <c r="L143" s="19"/>
    </row>
    <row r="144" spans="1:12" ht="15.75">
      <c r="A144" s="53"/>
      <c r="B144" s="61"/>
      <c r="C144" s="46"/>
      <c r="D144" s="45"/>
      <c r="E144" s="45"/>
      <c r="F144" s="86"/>
      <c r="G144" s="7"/>
      <c r="H144" s="17"/>
      <c r="I144" s="19"/>
      <c r="J144" s="19"/>
      <c r="K144" s="19"/>
      <c r="L144" s="19"/>
    </row>
    <row r="145" spans="1:8" ht="15" customHeight="1">
      <c r="A145" s="55"/>
      <c r="B145" s="39" t="s">
        <v>18</v>
      </c>
      <c r="C145" s="40"/>
      <c r="D145" s="40"/>
      <c r="E145" s="76"/>
      <c r="F145" s="89"/>
      <c r="G145" s="7"/>
      <c r="H145" s="7"/>
    </row>
    <row r="146" spans="1:8" ht="15.75">
      <c r="A146" s="49"/>
      <c r="B146" s="43" t="s">
        <v>1</v>
      </c>
      <c r="C146" s="43" t="s">
        <v>2</v>
      </c>
      <c r="D146" s="43" t="s">
        <v>3</v>
      </c>
      <c r="E146" s="43" t="s">
        <v>4</v>
      </c>
      <c r="F146" s="87" t="s">
        <v>5</v>
      </c>
      <c r="G146" s="7"/>
      <c r="H146" s="7"/>
    </row>
    <row r="147" spans="1:8" ht="15.75">
      <c r="A147" s="49"/>
      <c r="B147" s="44" t="s">
        <v>105</v>
      </c>
      <c r="C147" s="45" t="s">
        <v>107</v>
      </c>
      <c r="D147" s="43"/>
      <c r="E147" s="43" t="s">
        <v>180</v>
      </c>
      <c r="F147" s="87"/>
      <c r="G147" s="7">
        <v>1</v>
      </c>
      <c r="H147" s="7">
        <f t="shared" ref="H147:H151" si="13">+SUMIF($N$3:$N$8,G147,$O$3:$O$8)</f>
        <v>0</v>
      </c>
    </row>
    <row r="148" spans="1:8" ht="15.75">
      <c r="A148" s="49"/>
      <c r="B148" s="44" t="s">
        <v>70</v>
      </c>
      <c r="C148" s="45" t="s">
        <v>107</v>
      </c>
      <c r="D148" s="43"/>
      <c r="E148" s="43" t="s">
        <v>182</v>
      </c>
      <c r="F148" s="87"/>
      <c r="G148" s="7">
        <v>2</v>
      </c>
      <c r="H148" s="7">
        <f t="shared" si="13"/>
        <v>0</v>
      </c>
    </row>
    <row r="149" spans="1:8" ht="15.75">
      <c r="A149" s="49"/>
      <c r="B149" s="44" t="s">
        <v>60</v>
      </c>
      <c r="C149" s="45" t="s">
        <v>107</v>
      </c>
      <c r="D149" s="43"/>
      <c r="E149" s="43" t="s">
        <v>183</v>
      </c>
      <c r="F149" s="87"/>
      <c r="G149" s="7">
        <v>3</v>
      </c>
      <c r="H149" s="7">
        <f t="shared" si="13"/>
        <v>0</v>
      </c>
    </row>
    <row r="150" spans="1:8" ht="15.75">
      <c r="A150" s="49"/>
      <c r="B150" s="44" t="s">
        <v>65</v>
      </c>
      <c r="C150" s="45" t="s">
        <v>107</v>
      </c>
      <c r="D150" s="43"/>
      <c r="E150" s="43" t="s">
        <v>184</v>
      </c>
      <c r="F150" s="87"/>
      <c r="G150" s="7">
        <v>4</v>
      </c>
      <c r="H150" s="7">
        <f t="shared" si="13"/>
        <v>0</v>
      </c>
    </row>
    <row r="151" spans="1:8" ht="15.75">
      <c r="A151" s="9"/>
      <c r="B151" s="44" t="s">
        <v>117</v>
      </c>
      <c r="C151" s="45" t="s">
        <v>113</v>
      </c>
      <c r="D151" s="43"/>
      <c r="E151" s="43" t="s">
        <v>181</v>
      </c>
      <c r="F151" s="87"/>
      <c r="G151" s="7">
        <v>5</v>
      </c>
      <c r="H151" s="7">
        <f t="shared" si="13"/>
        <v>0</v>
      </c>
    </row>
    <row r="152" spans="1:8" ht="15.75">
      <c r="A152" s="49"/>
      <c r="B152" s="43"/>
      <c r="C152" s="45"/>
      <c r="D152" s="43"/>
      <c r="E152" s="43"/>
      <c r="F152" s="87"/>
      <c r="G152" s="7"/>
      <c r="H152" s="7"/>
    </row>
    <row r="153" spans="1:8" ht="15.75">
      <c r="A153" s="49"/>
      <c r="B153" s="43"/>
      <c r="C153" s="45"/>
      <c r="D153" s="43"/>
      <c r="E153" s="43"/>
      <c r="F153" s="87"/>
      <c r="G153" s="7"/>
      <c r="H153" s="7"/>
    </row>
    <row r="154" spans="1:8" ht="15" customHeight="1">
      <c r="A154" s="77"/>
      <c r="B154" s="37" t="s">
        <v>19</v>
      </c>
      <c r="C154" s="38"/>
      <c r="D154" s="38"/>
      <c r="E154" s="62"/>
      <c r="F154" s="11"/>
      <c r="G154" s="7"/>
      <c r="H154" s="7"/>
    </row>
    <row r="155" spans="1:8" ht="15.75">
      <c r="A155" s="53"/>
      <c r="B155" s="45" t="s">
        <v>1</v>
      </c>
      <c r="C155" s="45" t="s">
        <v>2</v>
      </c>
      <c r="D155" s="45" t="s">
        <v>3</v>
      </c>
      <c r="E155" s="45" t="s">
        <v>4</v>
      </c>
      <c r="F155" s="86" t="s">
        <v>5</v>
      </c>
      <c r="G155" s="7"/>
      <c r="H155" s="7"/>
    </row>
    <row r="156" spans="1:8" ht="15.75">
      <c r="A156" s="53"/>
      <c r="B156" s="61" t="s">
        <v>156</v>
      </c>
      <c r="C156" s="45" t="s">
        <v>140</v>
      </c>
      <c r="D156" s="45"/>
      <c r="E156" s="45">
        <v>23.6</v>
      </c>
      <c r="F156" s="86"/>
      <c r="G156" s="7">
        <v>1</v>
      </c>
      <c r="H156" s="7">
        <f t="shared" ref="H156:H165" si="14">+SUMIF($N$3:$N$8,G156,$O$3:$O$8)</f>
        <v>0</v>
      </c>
    </row>
    <row r="157" spans="1:8" ht="15" customHeight="1">
      <c r="A157" s="53"/>
      <c r="B157" s="61" t="s">
        <v>38</v>
      </c>
      <c r="C157" s="45" t="s">
        <v>107</v>
      </c>
      <c r="D157" s="45"/>
      <c r="E157" s="45">
        <v>25.93</v>
      </c>
      <c r="F157" s="86"/>
      <c r="G157" s="7">
        <v>2</v>
      </c>
      <c r="H157" s="7">
        <f t="shared" si="14"/>
        <v>0</v>
      </c>
    </row>
    <row r="158" spans="1:8" ht="15.75">
      <c r="A158" s="53"/>
      <c r="B158" s="61" t="s">
        <v>124</v>
      </c>
      <c r="C158" s="45" t="s">
        <v>113</v>
      </c>
      <c r="D158" s="45"/>
      <c r="E158" s="45">
        <v>27.13</v>
      </c>
      <c r="F158" s="86"/>
      <c r="G158" s="7">
        <v>3</v>
      </c>
      <c r="H158" s="7">
        <f t="shared" si="14"/>
        <v>0</v>
      </c>
    </row>
    <row r="159" spans="1:8" ht="15.75">
      <c r="A159" s="53"/>
      <c r="B159" s="61" t="s">
        <v>42</v>
      </c>
      <c r="C159" s="45" t="s">
        <v>107</v>
      </c>
      <c r="D159" s="45"/>
      <c r="E159" s="45">
        <v>28.55</v>
      </c>
      <c r="F159" s="86"/>
      <c r="G159" s="7">
        <v>4</v>
      </c>
      <c r="H159" s="7">
        <f t="shared" si="14"/>
        <v>0</v>
      </c>
    </row>
    <row r="160" spans="1:8" ht="15.75">
      <c r="A160" s="53"/>
      <c r="B160" s="61" t="s">
        <v>40</v>
      </c>
      <c r="C160" s="45" t="s">
        <v>107</v>
      </c>
      <c r="D160" s="45"/>
      <c r="E160" s="45">
        <v>29.41</v>
      </c>
      <c r="F160" s="86"/>
      <c r="G160" s="7">
        <v>5</v>
      </c>
      <c r="H160" s="7">
        <f t="shared" si="14"/>
        <v>0</v>
      </c>
    </row>
    <row r="161" spans="1:8" ht="15.75">
      <c r="A161" s="53"/>
      <c r="B161" s="61" t="s">
        <v>41</v>
      </c>
      <c r="C161" s="45" t="s">
        <v>107</v>
      </c>
      <c r="D161" s="45"/>
      <c r="E161" s="45">
        <v>29.57</v>
      </c>
      <c r="F161" s="86"/>
      <c r="G161" s="7">
        <v>6</v>
      </c>
      <c r="H161" s="7">
        <f t="shared" si="14"/>
        <v>0</v>
      </c>
    </row>
    <row r="162" spans="1:8" ht="15" customHeight="1">
      <c r="A162" s="53"/>
      <c r="B162" s="61" t="s">
        <v>122</v>
      </c>
      <c r="C162" s="45" t="s">
        <v>113</v>
      </c>
      <c r="D162" s="45"/>
      <c r="E162" s="45">
        <v>33.18</v>
      </c>
      <c r="F162" s="86"/>
      <c r="G162" s="7">
        <v>7</v>
      </c>
      <c r="H162" s="7">
        <f t="shared" si="14"/>
        <v>0</v>
      </c>
    </row>
    <row r="163" spans="1:8" ht="15.75">
      <c r="A163" s="53"/>
      <c r="B163" s="61" t="s">
        <v>158</v>
      </c>
      <c r="C163" s="45" t="s">
        <v>140</v>
      </c>
      <c r="D163" s="45"/>
      <c r="E163" s="45">
        <v>34.229999999999997</v>
      </c>
      <c r="F163" s="86"/>
      <c r="G163" s="7">
        <v>8</v>
      </c>
      <c r="H163" s="7">
        <f t="shared" si="14"/>
        <v>0</v>
      </c>
    </row>
    <row r="164" spans="1:8" ht="15.75">
      <c r="A164" s="53"/>
      <c r="B164" s="61" t="s">
        <v>121</v>
      </c>
      <c r="C164" s="45" t="s">
        <v>113</v>
      </c>
      <c r="D164" s="45"/>
      <c r="E164" s="45">
        <v>35.51</v>
      </c>
      <c r="F164" s="86"/>
      <c r="G164" s="7">
        <v>9</v>
      </c>
      <c r="H164" s="7">
        <f t="shared" si="14"/>
        <v>0</v>
      </c>
    </row>
    <row r="165" spans="1:8" ht="15.75">
      <c r="A165" s="53"/>
      <c r="B165" s="61" t="s">
        <v>157</v>
      </c>
      <c r="C165" s="45" t="s">
        <v>140</v>
      </c>
      <c r="D165" s="45"/>
      <c r="E165" s="45">
        <v>39.33</v>
      </c>
      <c r="F165" s="86"/>
      <c r="G165" s="7">
        <v>10</v>
      </c>
      <c r="H165" s="7">
        <f t="shared" si="14"/>
        <v>0</v>
      </c>
    </row>
    <row r="166" spans="1:8" ht="15.75">
      <c r="A166" s="53"/>
      <c r="B166" s="54"/>
      <c r="C166" s="46"/>
      <c r="D166" s="46"/>
      <c r="E166" s="64"/>
      <c r="F166" s="90"/>
      <c r="G166" s="7"/>
      <c r="H166" s="7"/>
    </row>
    <row r="167" spans="1:8" ht="20.25">
      <c r="A167" s="58"/>
      <c r="B167" s="39" t="s">
        <v>20</v>
      </c>
      <c r="C167" s="40"/>
      <c r="D167" s="40"/>
      <c r="E167" s="57"/>
      <c r="F167" s="8"/>
      <c r="G167" s="7"/>
      <c r="H167" s="7"/>
    </row>
    <row r="168" spans="1:8" ht="15.75">
      <c r="A168" s="53"/>
      <c r="B168" s="45" t="s">
        <v>1</v>
      </c>
      <c r="C168" s="45" t="s">
        <v>2</v>
      </c>
      <c r="D168" s="45" t="s">
        <v>3</v>
      </c>
      <c r="E168" s="45" t="s">
        <v>4</v>
      </c>
      <c r="F168" s="86" t="s">
        <v>5</v>
      </c>
      <c r="G168" s="7"/>
      <c r="H168" s="7"/>
    </row>
    <row r="169" spans="1:8" ht="15.75">
      <c r="A169" s="53"/>
      <c r="B169" s="61" t="s">
        <v>68</v>
      </c>
      <c r="C169" s="45" t="s">
        <v>107</v>
      </c>
      <c r="D169" s="45"/>
      <c r="E169" s="45">
        <v>20.75</v>
      </c>
      <c r="F169" s="86"/>
      <c r="G169" s="7">
        <v>1</v>
      </c>
      <c r="H169" s="7">
        <f t="shared" ref="H169:H174" si="15">+SUMIF($N$3:$N$8,G169,$O$3:$O$8)</f>
        <v>0</v>
      </c>
    </row>
    <row r="170" spans="1:8" ht="15.75">
      <c r="A170" s="53"/>
      <c r="B170" s="61" t="s">
        <v>67</v>
      </c>
      <c r="C170" s="45" t="s">
        <v>107</v>
      </c>
      <c r="D170" s="45"/>
      <c r="E170" s="45">
        <v>21.31</v>
      </c>
      <c r="F170" s="86"/>
      <c r="G170" s="7">
        <v>2</v>
      </c>
      <c r="H170" s="7">
        <f t="shared" si="15"/>
        <v>0</v>
      </c>
    </row>
    <row r="171" spans="1:8" ht="15.75">
      <c r="A171" s="53"/>
      <c r="B171" s="61" t="s">
        <v>73</v>
      </c>
      <c r="C171" s="45" t="s">
        <v>107</v>
      </c>
      <c r="D171" s="45"/>
      <c r="E171" s="45">
        <v>21.66</v>
      </c>
      <c r="F171" s="86"/>
      <c r="G171" s="7">
        <v>3</v>
      </c>
      <c r="H171" s="7">
        <f t="shared" si="15"/>
        <v>0</v>
      </c>
    </row>
    <row r="172" spans="1:8" ht="15.75">
      <c r="A172" s="53"/>
      <c r="B172" s="61" t="s">
        <v>185</v>
      </c>
      <c r="C172" s="45" t="s">
        <v>107</v>
      </c>
      <c r="D172" s="45"/>
      <c r="E172" s="45">
        <v>24.8</v>
      </c>
      <c r="F172" s="86"/>
      <c r="G172" s="7">
        <v>4</v>
      </c>
      <c r="H172" s="7">
        <f t="shared" si="15"/>
        <v>0</v>
      </c>
    </row>
    <row r="173" spans="1:8" ht="15.75">
      <c r="A173" s="53"/>
      <c r="B173" s="61" t="s">
        <v>126</v>
      </c>
      <c r="C173" s="45" t="s">
        <v>113</v>
      </c>
      <c r="D173" s="45"/>
      <c r="E173" s="45">
        <v>28.35</v>
      </c>
      <c r="F173" s="86"/>
      <c r="G173" s="7">
        <v>5</v>
      </c>
      <c r="H173" s="7">
        <f t="shared" si="15"/>
        <v>0</v>
      </c>
    </row>
    <row r="174" spans="1:8" ht="15.75">
      <c r="A174" s="53"/>
      <c r="B174" s="61" t="s">
        <v>148</v>
      </c>
      <c r="C174" s="45" t="s">
        <v>160</v>
      </c>
      <c r="D174" s="45"/>
      <c r="E174" s="45">
        <v>31.45</v>
      </c>
      <c r="F174" s="86"/>
      <c r="G174" s="7">
        <v>6</v>
      </c>
      <c r="H174" s="7">
        <f t="shared" si="15"/>
        <v>0</v>
      </c>
    </row>
    <row r="175" spans="1:8" ht="15.75">
      <c r="A175" s="53"/>
      <c r="B175" s="45"/>
      <c r="C175" s="46"/>
      <c r="D175" s="45"/>
      <c r="E175" s="45"/>
      <c r="F175" s="86"/>
      <c r="G175" s="7"/>
      <c r="H175" s="7"/>
    </row>
    <row r="176" spans="1:8" ht="15.75">
      <c r="A176" s="1"/>
      <c r="B176" s="54"/>
      <c r="C176" s="46"/>
      <c r="D176" s="46"/>
      <c r="E176" s="24"/>
      <c r="F176" s="90"/>
      <c r="G176" s="7"/>
      <c r="H176" s="7"/>
    </row>
    <row r="177" spans="1:8" ht="15" customHeight="1">
      <c r="A177" s="58"/>
      <c r="B177" s="39" t="s">
        <v>21</v>
      </c>
      <c r="C177" s="40"/>
      <c r="D177" s="40"/>
      <c r="E177" s="57"/>
      <c r="F177" s="8"/>
      <c r="G177" s="7"/>
      <c r="H177" s="7"/>
    </row>
    <row r="178" spans="1:8" ht="15.75">
      <c r="A178" s="53"/>
      <c r="B178" s="45" t="s">
        <v>1</v>
      </c>
      <c r="C178" s="45" t="s">
        <v>2</v>
      </c>
      <c r="D178" s="45" t="s">
        <v>3</v>
      </c>
      <c r="E178" s="45" t="s">
        <v>4</v>
      </c>
      <c r="F178" s="86" t="s">
        <v>5</v>
      </c>
      <c r="G178" s="7"/>
      <c r="H178" s="7"/>
    </row>
    <row r="179" spans="1:8" ht="15.75">
      <c r="A179" s="53"/>
      <c r="B179" s="45"/>
      <c r="C179" s="45"/>
      <c r="D179" s="45"/>
      <c r="E179" s="45"/>
      <c r="F179" s="86"/>
      <c r="G179" s="7"/>
      <c r="H179" s="7"/>
    </row>
    <row r="180" spans="1:8" ht="15.75">
      <c r="A180" s="53"/>
      <c r="B180" s="61" t="s">
        <v>104</v>
      </c>
      <c r="C180" s="45" t="s">
        <v>107</v>
      </c>
      <c r="D180" s="45"/>
      <c r="E180" s="45">
        <v>20.260000000000002</v>
      </c>
      <c r="F180" s="86"/>
      <c r="G180" s="7">
        <v>1</v>
      </c>
      <c r="H180" s="7">
        <f t="shared" ref="H180:H184" si="16">+SUMIF($N$3:$N$8,G180,$O$3:$O$8)</f>
        <v>0</v>
      </c>
    </row>
    <row r="181" spans="1:8" ht="15.75">
      <c r="A181" s="53"/>
      <c r="B181" s="61" t="s">
        <v>84</v>
      </c>
      <c r="C181" s="45" t="s">
        <v>107</v>
      </c>
      <c r="D181" s="45"/>
      <c r="E181" s="45">
        <v>20.94</v>
      </c>
      <c r="F181" s="86"/>
      <c r="G181" s="7">
        <v>2</v>
      </c>
      <c r="H181" s="7">
        <f t="shared" si="16"/>
        <v>0</v>
      </c>
    </row>
    <row r="182" spans="1:8" ht="15.75">
      <c r="A182" s="53"/>
      <c r="B182" s="61" t="s">
        <v>86</v>
      </c>
      <c r="C182" s="45" t="s">
        <v>107</v>
      </c>
      <c r="D182" s="45"/>
      <c r="E182" s="45">
        <v>21.26</v>
      </c>
      <c r="F182" s="86"/>
      <c r="G182" s="7">
        <v>3</v>
      </c>
      <c r="H182" s="7">
        <f t="shared" si="16"/>
        <v>0</v>
      </c>
    </row>
    <row r="183" spans="1:8" ht="15.75">
      <c r="A183" s="53"/>
      <c r="B183" s="61" t="s">
        <v>144</v>
      </c>
      <c r="C183" s="45" t="s">
        <v>160</v>
      </c>
      <c r="D183" s="45"/>
      <c r="E183" s="45">
        <v>21.52</v>
      </c>
      <c r="F183" s="86"/>
      <c r="G183" s="7">
        <v>4</v>
      </c>
      <c r="H183" s="7">
        <f t="shared" si="16"/>
        <v>0</v>
      </c>
    </row>
    <row r="184" spans="1:8" ht="15.75">
      <c r="A184" s="53"/>
      <c r="B184" s="61" t="s">
        <v>85</v>
      </c>
      <c r="C184" s="45" t="s">
        <v>107</v>
      </c>
      <c r="D184" s="45"/>
      <c r="E184" s="45">
        <v>21.99</v>
      </c>
      <c r="F184" s="86"/>
      <c r="G184" s="7">
        <v>5</v>
      </c>
      <c r="H184" s="7">
        <f t="shared" si="16"/>
        <v>0</v>
      </c>
    </row>
    <row r="185" spans="1:8" ht="15.75">
      <c r="A185" s="53"/>
      <c r="B185" s="45"/>
      <c r="C185" s="45"/>
      <c r="D185" s="45"/>
      <c r="E185" s="45"/>
      <c r="F185" s="86"/>
      <c r="G185" s="7"/>
      <c r="H185" s="7"/>
    </row>
    <row r="186" spans="1:8" ht="15" customHeight="1">
      <c r="A186" s="58"/>
      <c r="B186" s="39" t="s">
        <v>22</v>
      </c>
      <c r="C186" s="40"/>
      <c r="D186" s="40"/>
      <c r="E186" s="59"/>
      <c r="F186" s="89"/>
      <c r="G186" s="7"/>
      <c r="H186" s="7"/>
    </row>
    <row r="187" spans="1:8" ht="15.75">
      <c r="A187" s="53"/>
      <c r="B187" s="45" t="s">
        <v>1</v>
      </c>
      <c r="C187" s="45" t="s">
        <v>2</v>
      </c>
      <c r="D187" s="45" t="s">
        <v>3</v>
      </c>
      <c r="E187" s="45" t="s">
        <v>4</v>
      </c>
      <c r="F187" s="86" t="s">
        <v>5</v>
      </c>
      <c r="G187" s="7"/>
      <c r="H187" s="7"/>
    </row>
    <row r="188" spans="1:8" ht="15.75">
      <c r="A188" s="53"/>
      <c r="B188" s="45"/>
      <c r="C188" s="45"/>
      <c r="D188" s="45"/>
      <c r="E188" s="45"/>
      <c r="F188" s="86"/>
      <c r="G188" s="7"/>
      <c r="H188" s="7"/>
    </row>
    <row r="189" spans="1:8" ht="15.75">
      <c r="A189" s="53"/>
      <c r="B189" s="109" t="s">
        <v>94</v>
      </c>
      <c r="C189" s="45" t="s">
        <v>107</v>
      </c>
      <c r="D189" s="45"/>
      <c r="E189" s="45">
        <v>18.940000000000001</v>
      </c>
      <c r="F189" s="86"/>
      <c r="G189" s="7">
        <v>1</v>
      </c>
      <c r="H189" s="7">
        <f t="shared" ref="H189:H193" si="17">+SUMIF($N$3:$N$8,G189,$O$3:$O$8)</f>
        <v>0</v>
      </c>
    </row>
    <row r="190" spans="1:8" ht="15.75">
      <c r="A190" s="53"/>
      <c r="B190" s="109" t="s">
        <v>95</v>
      </c>
      <c r="C190" s="45" t="s">
        <v>107</v>
      </c>
      <c r="D190" s="45"/>
      <c r="E190" s="45">
        <v>19.329999999999998</v>
      </c>
      <c r="F190" s="86"/>
      <c r="G190" s="7">
        <v>2</v>
      </c>
      <c r="H190" s="7">
        <f t="shared" si="17"/>
        <v>0</v>
      </c>
    </row>
    <row r="191" spans="1:8" ht="15.75">
      <c r="A191" s="53"/>
      <c r="B191" s="82" t="s">
        <v>114</v>
      </c>
      <c r="C191" s="45" t="s">
        <v>113</v>
      </c>
      <c r="D191" s="45"/>
      <c r="E191" s="45">
        <v>20.2</v>
      </c>
      <c r="F191" s="86"/>
      <c r="G191" s="7">
        <v>3</v>
      </c>
      <c r="H191" s="7">
        <f t="shared" si="17"/>
        <v>0</v>
      </c>
    </row>
    <row r="192" spans="1:8" ht="15.75">
      <c r="A192" s="53"/>
      <c r="B192" s="82" t="s">
        <v>97</v>
      </c>
      <c r="C192" s="45" t="s">
        <v>107</v>
      </c>
      <c r="D192" s="45"/>
      <c r="E192" s="45">
        <v>20.22</v>
      </c>
      <c r="F192" s="86"/>
      <c r="G192" s="7">
        <v>4</v>
      </c>
      <c r="H192" s="7">
        <f t="shared" si="17"/>
        <v>0</v>
      </c>
    </row>
    <row r="193" spans="1:8" ht="15.75">
      <c r="A193" s="53"/>
      <c r="B193" s="61" t="s">
        <v>100</v>
      </c>
      <c r="C193" s="45" t="s">
        <v>107</v>
      </c>
      <c r="D193" s="45"/>
      <c r="E193" s="45">
        <v>21.5</v>
      </c>
      <c r="F193" s="86"/>
      <c r="G193" s="7">
        <v>5</v>
      </c>
      <c r="H193" s="7">
        <f t="shared" si="17"/>
        <v>0</v>
      </c>
    </row>
    <row r="194" spans="1:8" ht="15.75">
      <c r="A194" s="53"/>
      <c r="B194" s="61"/>
      <c r="C194" s="45"/>
      <c r="D194" s="45"/>
      <c r="E194" s="45"/>
      <c r="F194" s="86"/>
      <c r="G194" s="7"/>
      <c r="H194" s="7"/>
    </row>
    <row r="195" spans="1:8" ht="15" customHeight="1">
      <c r="A195" s="2"/>
      <c r="B195" s="39" t="s">
        <v>23</v>
      </c>
      <c r="C195" s="40"/>
      <c r="D195" s="40"/>
      <c r="E195" s="72"/>
      <c r="F195" s="91"/>
      <c r="G195" s="7"/>
      <c r="H195" s="7"/>
    </row>
    <row r="196" spans="1:8" ht="15.75">
      <c r="A196" s="9"/>
      <c r="B196" s="43" t="s">
        <v>1</v>
      </c>
      <c r="C196" s="43" t="s">
        <v>2</v>
      </c>
      <c r="D196" s="43" t="s">
        <v>3</v>
      </c>
      <c r="E196" s="43" t="s">
        <v>4</v>
      </c>
      <c r="F196" s="87" t="s">
        <v>5</v>
      </c>
      <c r="G196" s="7"/>
      <c r="H196" s="7"/>
    </row>
    <row r="197" spans="1:8" ht="15.75">
      <c r="A197" s="9"/>
      <c r="B197" s="43"/>
      <c r="C197" s="43"/>
      <c r="D197" s="43"/>
      <c r="E197" s="43"/>
      <c r="F197" s="87"/>
      <c r="G197" s="7"/>
      <c r="H197" s="7"/>
    </row>
    <row r="198" spans="1:8" ht="15.75">
      <c r="A198" s="9"/>
      <c r="B198" s="44" t="s">
        <v>47</v>
      </c>
      <c r="C198" s="45" t="s">
        <v>107</v>
      </c>
      <c r="D198" s="43"/>
      <c r="E198" s="43">
        <v>19.86</v>
      </c>
      <c r="F198" s="87"/>
      <c r="G198" s="7">
        <v>1</v>
      </c>
      <c r="H198" s="7">
        <f t="shared" ref="H198:H203" si="18">+SUMIF($N$3:$N$8,G198,$O$3:$O$8)</f>
        <v>0</v>
      </c>
    </row>
    <row r="199" spans="1:8" ht="15.75">
      <c r="A199" s="9"/>
      <c r="B199" s="44" t="s">
        <v>49</v>
      </c>
      <c r="C199" s="45" t="s">
        <v>107</v>
      </c>
      <c r="D199" s="43"/>
      <c r="E199" s="43">
        <v>22.17</v>
      </c>
      <c r="F199" s="87"/>
      <c r="G199" s="7">
        <v>2</v>
      </c>
      <c r="H199" s="7">
        <f t="shared" si="18"/>
        <v>0</v>
      </c>
    </row>
    <row r="200" spans="1:8" ht="15.75">
      <c r="A200" s="9"/>
      <c r="B200" s="44" t="s">
        <v>50</v>
      </c>
      <c r="C200" s="45" t="s">
        <v>107</v>
      </c>
      <c r="D200" s="43"/>
      <c r="E200" s="43">
        <v>24.92</v>
      </c>
      <c r="F200" s="87"/>
      <c r="G200" s="7">
        <v>3</v>
      </c>
      <c r="H200" s="7">
        <f t="shared" si="18"/>
        <v>0</v>
      </c>
    </row>
    <row r="201" spans="1:8" ht="15.75">
      <c r="A201" s="9"/>
      <c r="B201" s="44" t="s">
        <v>51</v>
      </c>
      <c r="C201" s="45" t="s">
        <v>107</v>
      </c>
      <c r="D201" s="43"/>
      <c r="E201" s="43">
        <v>24.95</v>
      </c>
      <c r="F201" s="87"/>
      <c r="G201" s="7">
        <v>4</v>
      </c>
      <c r="H201" s="7">
        <f t="shared" si="18"/>
        <v>0</v>
      </c>
    </row>
    <row r="202" spans="1:8" ht="15.75">
      <c r="A202" s="9"/>
      <c r="B202" s="44" t="s">
        <v>151</v>
      </c>
      <c r="C202" s="45" t="s">
        <v>160</v>
      </c>
      <c r="D202" s="43"/>
      <c r="E202" s="43">
        <v>26.16</v>
      </c>
      <c r="F202" s="87"/>
      <c r="G202" s="7">
        <v>5</v>
      </c>
      <c r="H202" s="7">
        <f t="shared" si="18"/>
        <v>0</v>
      </c>
    </row>
    <row r="203" spans="1:8" ht="15.75">
      <c r="A203" s="9"/>
      <c r="B203" s="44" t="s">
        <v>149</v>
      </c>
      <c r="C203" s="45" t="s">
        <v>160</v>
      </c>
      <c r="D203" s="43"/>
      <c r="E203" s="43">
        <v>28.17</v>
      </c>
      <c r="F203" s="87"/>
      <c r="G203" s="7">
        <v>6</v>
      </c>
      <c r="H203" s="7">
        <f t="shared" si="18"/>
        <v>0</v>
      </c>
    </row>
    <row r="204" spans="1:8" ht="15.75">
      <c r="A204" s="9"/>
      <c r="B204" s="44"/>
      <c r="C204" s="46"/>
      <c r="D204" s="43"/>
      <c r="E204" s="43"/>
      <c r="F204" s="87"/>
      <c r="G204" s="7"/>
      <c r="H204" s="7"/>
    </row>
    <row r="205" spans="1:8" ht="15" customHeight="1">
      <c r="A205" s="47"/>
      <c r="B205" s="73" t="s">
        <v>24</v>
      </c>
      <c r="C205" s="74"/>
      <c r="D205" s="74"/>
      <c r="E205" s="57"/>
      <c r="F205" s="8"/>
      <c r="G205" s="7"/>
      <c r="H205" s="7"/>
    </row>
    <row r="206" spans="1:8" ht="15.75">
      <c r="A206" s="53"/>
      <c r="B206" s="45" t="s">
        <v>1</v>
      </c>
      <c r="C206" s="45" t="s">
        <v>2</v>
      </c>
      <c r="D206" s="45" t="s">
        <v>3</v>
      </c>
      <c r="E206" s="45" t="s">
        <v>4</v>
      </c>
      <c r="F206" s="86" t="s">
        <v>5</v>
      </c>
      <c r="G206" s="7"/>
      <c r="H206" s="7"/>
    </row>
    <row r="207" spans="1:8" ht="15.75">
      <c r="A207" s="53"/>
      <c r="B207" s="45"/>
      <c r="C207" s="45"/>
      <c r="D207" s="45"/>
      <c r="E207" s="45"/>
      <c r="F207" s="86"/>
      <c r="G207" s="7"/>
      <c r="H207" s="7"/>
    </row>
    <row r="208" spans="1:8" ht="15.75">
      <c r="A208" s="53"/>
      <c r="B208" s="61" t="s">
        <v>58</v>
      </c>
      <c r="C208" s="45" t="s">
        <v>107</v>
      </c>
      <c r="D208" s="45"/>
      <c r="E208" s="45">
        <v>22.61</v>
      </c>
      <c r="F208" s="86"/>
      <c r="G208" s="7">
        <v>1</v>
      </c>
      <c r="H208" s="7">
        <f t="shared" ref="H208:H213" si="19">+SUMIF($N$3:$N$8,G208,$O$3:$O$8)</f>
        <v>0</v>
      </c>
    </row>
    <row r="209" spans="1:8" ht="15.75">
      <c r="A209" s="53"/>
      <c r="B209" s="61" t="s">
        <v>57</v>
      </c>
      <c r="C209" s="45" t="s">
        <v>107</v>
      </c>
      <c r="D209" s="45"/>
      <c r="E209" s="45">
        <v>23.16</v>
      </c>
      <c r="F209" s="86"/>
      <c r="G209" s="7">
        <v>2</v>
      </c>
      <c r="H209" s="7">
        <f t="shared" si="19"/>
        <v>0</v>
      </c>
    </row>
    <row r="210" spans="1:8" ht="15.75">
      <c r="A210" s="53"/>
      <c r="B210" s="61" t="s">
        <v>54</v>
      </c>
      <c r="C210" s="45" t="s">
        <v>107</v>
      </c>
      <c r="D210" s="45"/>
      <c r="E210" s="45">
        <v>23.18</v>
      </c>
      <c r="F210" s="86"/>
      <c r="G210" s="7">
        <v>3</v>
      </c>
      <c r="H210" s="7">
        <f t="shared" si="19"/>
        <v>0</v>
      </c>
    </row>
    <row r="211" spans="1:8" ht="15.75">
      <c r="A211" s="53"/>
      <c r="B211" s="61" t="s">
        <v>56</v>
      </c>
      <c r="C211" s="45" t="s">
        <v>107</v>
      </c>
      <c r="D211" s="45"/>
      <c r="E211" s="45">
        <v>24.62</v>
      </c>
      <c r="F211" s="86"/>
      <c r="G211" s="7">
        <v>4</v>
      </c>
      <c r="H211" s="7">
        <f t="shared" si="19"/>
        <v>0</v>
      </c>
    </row>
    <row r="212" spans="1:8" ht="15.75">
      <c r="A212" s="53"/>
      <c r="B212" s="61" t="s">
        <v>139</v>
      </c>
      <c r="C212" s="45" t="s">
        <v>113</v>
      </c>
      <c r="D212" s="45"/>
      <c r="E212" s="45">
        <v>28.8</v>
      </c>
      <c r="F212" s="86"/>
      <c r="G212" s="7">
        <v>5</v>
      </c>
      <c r="H212" s="7">
        <f t="shared" si="19"/>
        <v>0</v>
      </c>
    </row>
    <row r="213" spans="1:8" ht="15.75">
      <c r="A213" s="53"/>
      <c r="B213" s="61" t="s">
        <v>154</v>
      </c>
      <c r="C213" s="45" t="s">
        <v>160</v>
      </c>
      <c r="D213" s="45"/>
      <c r="E213" s="45">
        <v>29.86</v>
      </c>
      <c r="F213" s="86"/>
      <c r="G213" s="7">
        <v>6</v>
      </c>
      <c r="H213" s="7">
        <f t="shared" si="19"/>
        <v>0</v>
      </c>
    </row>
    <row r="214" spans="1:8" ht="15.75">
      <c r="A214" s="53"/>
      <c r="B214" s="45"/>
      <c r="C214" s="46"/>
      <c r="D214" s="45"/>
      <c r="E214" s="45"/>
      <c r="F214" s="86"/>
      <c r="G214" s="7"/>
      <c r="H214" s="7"/>
    </row>
    <row r="215" spans="1:8" ht="15" customHeight="1">
      <c r="A215" s="66"/>
      <c r="B215" s="68" t="s">
        <v>25</v>
      </c>
      <c r="C215" s="75"/>
      <c r="D215" s="75"/>
      <c r="E215" s="67"/>
      <c r="F215" s="89"/>
      <c r="G215" s="7"/>
      <c r="H215" s="7"/>
    </row>
    <row r="216" spans="1:8" ht="15.75">
      <c r="A216" s="49"/>
      <c r="B216" s="43" t="s">
        <v>1</v>
      </c>
      <c r="C216" s="43" t="s">
        <v>2</v>
      </c>
      <c r="D216" s="43" t="s">
        <v>3</v>
      </c>
      <c r="E216" s="43" t="s">
        <v>4</v>
      </c>
      <c r="F216" s="87" t="s">
        <v>5</v>
      </c>
      <c r="G216" s="7"/>
      <c r="H216" s="7"/>
    </row>
    <row r="217" spans="1:8" ht="15.75">
      <c r="A217" s="49"/>
      <c r="B217" s="43"/>
      <c r="C217" s="43"/>
      <c r="D217" s="43"/>
      <c r="E217" s="43"/>
      <c r="F217" s="87"/>
      <c r="G217" s="7"/>
      <c r="H217" s="7"/>
    </row>
    <row r="218" spans="1:8" ht="15.75">
      <c r="A218" s="49"/>
      <c r="B218" s="44" t="s">
        <v>105</v>
      </c>
      <c r="C218" s="45" t="s">
        <v>107</v>
      </c>
      <c r="D218" s="43"/>
      <c r="E218" s="43">
        <v>17.600000000000001</v>
      </c>
      <c r="F218" s="87"/>
      <c r="G218" s="7">
        <v>1</v>
      </c>
      <c r="H218" s="7">
        <f t="shared" ref="H218:H223" si="20">+SUMIF($N$3:$N$8,G218,$O$3:$O$8)</f>
        <v>0</v>
      </c>
    </row>
    <row r="219" spans="1:8" ht="15.75">
      <c r="A219" s="49"/>
      <c r="B219" s="44" t="s">
        <v>60</v>
      </c>
      <c r="C219" s="45" t="s">
        <v>107</v>
      </c>
      <c r="D219" s="43"/>
      <c r="E219" s="43">
        <v>18.739999999999998</v>
      </c>
      <c r="F219" s="87"/>
      <c r="G219" s="7">
        <v>2</v>
      </c>
      <c r="H219" s="7">
        <f t="shared" si="20"/>
        <v>0</v>
      </c>
    </row>
    <row r="220" spans="1:8" ht="15.75">
      <c r="A220" s="49"/>
      <c r="B220" s="44" t="s">
        <v>70</v>
      </c>
      <c r="C220" s="45" t="s">
        <v>107</v>
      </c>
      <c r="D220" s="43"/>
      <c r="E220" s="43">
        <v>19.190000000000001</v>
      </c>
      <c r="F220" s="87"/>
      <c r="G220" s="7">
        <v>3</v>
      </c>
      <c r="H220" s="7">
        <f t="shared" si="20"/>
        <v>0</v>
      </c>
    </row>
    <row r="221" spans="1:8" ht="15.75">
      <c r="A221" s="49"/>
      <c r="B221" s="44" t="s">
        <v>75</v>
      </c>
      <c r="C221" s="45" t="s">
        <v>107</v>
      </c>
      <c r="D221" s="43"/>
      <c r="E221" s="43">
        <v>21.37</v>
      </c>
      <c r="F221" s="87"/>
      <c r="G221" s="7">
        <v>4</v>
      </c>
      <c r="H221" s="7">
        <f t="shared" si="20"/>
        <v>0</v>
      </c>
    </row>
    <row r="222" spans="1:8" ht="15.75">
      <c r="A222" s="49"/>
      <c r="B222" s="44" t="s">
        <v>117</v>
      </c>
      <c r="C222" s="45" t="s">
        <v>113</v>
      </c>
      <c r="D222" s="43"/>
      <c r="E222" s="43">
        <v>22.96</v>
      </c>
      <c r="F222" s="87"/>
      <c r="G222" s="7">
        <v>5</v>
      </c>
      <c r="H222" s="7">
        <f t="shared" si="20"/>
        <v>0</v>
      </c>
    </row>
    <row r="223" spans="1:8" ht="15.75">
      <c r="A223" s="49"/>
      <c r="B223" s="44" t="s">
        <v>146</v>
      </c>
      <c r="C223" s="45" t="s">
        <v>160</v>
      </c>
      <c r="D223" s="43"/>
      <c r="E223" s="43">
        <v>23.03</v>
      </c>
      <c r="F223" s="87"/>
      <c r="G223" s="7">
        <v>6</v>
      </c>
      <c r="H223" s="7">
        <f t="shared" si="20"/>
        <v>0</v>
      </c>
    </row>
    <row r="224" spans="1:8" ht="15.75">
      <c r="A224" s="49"/>
      <c r="B224" s="44"/>
      <c r="C224" s="45"/>
      <c r="D224" s="43"/>
      <c r="E224" s="43"/>
      <c r="F224" s="87"/>
      <c r="G224" s="7"/>
      <c r="H224" s="7"/>
    </row>
    <row r="225" spans="1:8" ht="14.25" customHeight="1">
      <c r="A225" s="47"/>
      <c r="B225" s="68" t="s">
        <v>36</v>
      </c>
      <c r="C225" s="69"/>
      <c r="D225" s="41"/>
      <c r="E225" s="57"/>
      <c r="F225" s="8"/>
      <c r="G225" s="7"/>
      <c r="H225" s="7"/>
    </row>
    <row r="226" spans="1:8" ht="15.75">
      <c r="A226" s="49"/>
      <c r="B226" s="43" t="s">
        <v>1</v>
      </c>
      <c r="C226" s="43" t="s">
        <v>2</v>
      </c>
      <c r="D226" s="43" t="s">
        <v>3</v>
      </c>
      <c r="E226" s="43" t="s">
        <v>4</v>
      </c>
      <c r="F226" s="87" t="s">
        <v>5</v>
      </c>
      <c r="G226" s="7"/>
      <c r="H226" s="7"/>
    </row>
    <row r="227" spans="1:8" ht="15.75">
      <c r="A227" s="49"/>
      <c r="B227" s="44" t="s">
        <v>125</v>
      </c>
      <c r="C227" s="45" t="s">
        <v>113</v>
      </c>
      <c r="D227" s="43"/>
      <c r="E227" s="43">
        <v>15.99</v>
      </c>
      <c r="F227" s="87"/>
      <c r="G227" s="7">
        <v>1</v>
      </c>
      <c r="H227" s="7">
        <f t="shared" ref="H227:H233" si="21">+SUMIF($N$3:$N$8,G227,$O$3:$O$8)</f>
        <v>0</v>
      </c>
    </row>
    <row r="228" spans="1:8" ht="15.75">
      <c r="A228" s="49"/>
      <c r="B228" s="44" t="s">
        <v>77</v>
      </c>
      <c r="C228" s="45" t="s">
        <v>107</v>
      </c>
      <c r="D228" s="43"/>
      <c r="E228" s="43">
        <v>16.940000000000001</v>
      </c>
      <c r="F228" s="87"/>
      <c r="G228" s="7">
        <v>2</v>
      </c>
      <c r="H228" s="7">
        <f t="shared" si="21"/>
        <v>0</v>
      </c>
    </row>
    <row r="229" spans="1:8" ht="15.75">
      <c r="A229" s="49"/>
      <c r="B229" s="44" t="s">
        <v>78</v>
      </c>
      <c r="C229" s="45" t="s">
        <v>107</v>
      </c>
      <c r="D229" s="43"/>
      <c r="E229" s="43">
        <v>17.190000000000001</v>
      </c>
      <c r="F229" s="87"/>
      <c r="G229" s="7">
        <v>3</v>
      </c>
      <c r="H229" s="7">
        <f t="shared" si="21"/>
        <v>0</v>
      </c>
    </row>
    <row r="230" spans="1:8" ht="15.75">
      <c r="A230" s="49"/>
      <c r="B230" s="44" t="s">
        <v>81</v>
      </c>
      <c r="C230" s="45" t="s">
        <v>107</v>
      </c>
      <c r="D230" s="43"/>
      <c r="E230" s="43">
        <v>18.89</v>
      </c>
      <c r="F230" s="87"/>
      <c r="G230" s="7">
        <v>4</v>
      </c>
      <c r="H230" s="7">
        <f t="shared" si="21"/>
        <v>0</v>
      </c>
    </row>
    <row r="231" spans="1:8" ht="15.75">
      <c r="A231" s="49"/>
      <c r="B231" s="44" t="s">
        <v>79</v>
      </c>
      <c r="C231" s="45" t="s">
        <v>107</v>
      </c>
      <c r="D231" s="43"/>
      <c r="E231" s="43">
        <v>20.57</v>
      </c>
      <c r="F231" s="87"/>
      <c r="G231" s="7">
        <v>5</v>
      </c>
      <c r="H231" s="7">
        <f t="shared" si="21"/>
        <v>0</v>
      </c>
    </row>
    <row r="232" spans="1:8" ht="15.75">
      <c r="A232" s="49"/>
      <c r="B232" s="44" t="s">
        <v>112</v>
      </c>
      <c r="C232" s="45" t="s">
        <v>113</v>
      </c>
      <c r="D232" s="43"/>
      <c r="E232" s="43">
        <v>21.95</v>
      </c>
      <c r="F232" s="87"/>
      <c r="G232" s="7">
        <v>6</v>
      </c>
      <c r="H232" s="7">
        <f t="shared" si="21"/>
        <v>0</v>
      </c>
    </row>
    <row r="233" spans="1:8" ht="15.75">
      <c r="A233" s="49"/>
      <c r="B233" s="44" t="s">
        <v>127</v>
      </c>
      <c r="C233" s="45" t="s">
        <v>113</v>
      </c>
      <c r="D233" s="43"/>
      <c r="E233" s="43">
        <v>24.43</v>
      </c>
      <c r="F233" s="87"/>
      <c r="G233" s="7">
        <v>7</v>
      </c>
      <c r="H233" s="7">
        <f t="shared" si="21"/>
        <v>0</v>
      </c>
    </row>
    <row r="234" spans="1:8" ht="15.75">
      <c r="A234" s="49"/>
      <c r="B234" s="43"/>
      <c r="C234" s="46"/>
      <c r="D234" s="43"/>
      <c r="E234" s="43"/>
      <c r="F234" s="87"/>
      <c r="G234" s="7"/>
      <c r="H234" s="7"/>
    </row>
    <row r="235" spans="1:8" ht="15.75">
      <c r="A235" s="30"/>
      <c r="B235" s="79"/>
      <c r="C235" s="80"/>
      <c r="D235" s="80"/>
      <c r="E235" s="25"/>
      <c r="F235" s="92"/>
      <c r="G235" s="7"/>
      <c r="H235" s="7"/>
    </row>
    <row r="236" spans="1:8" ht="15" customHeight="1">
      <c r="A236" s="31"/>
      <c r="B236" s="39" t="s">
        <v>35</v>
      </c>
      <c r="C236" s="40"/>
      <c r="D236" s="41"/>
      <c r="E236" s="42"/>
      <c r="F236" s="93"/>
      <c r="G236" s="7"/>
      <c r="H236" s="7"/>
    </row>
    <row r="237" spans="1:8" ht="15.75">
      <c r="A237" s="22"/>
      <c r="B237" s="43" t="s">
        <v>1</v>
      </c>
      <c r="C237" s="43" t="s">
        <v>2</v>
      </c>
      <c r="D237" s="43" t="s">
        <v>3</v>
      </c>
      <c r="E237" s="43" t="s">
        <v>4</v>
      </c>
      <c r="F237" s="87" t="s">
        <v>5</v>
      </c>
      <c r="G237" s="7"/>
      <c r="H237" s="7"/>
    </row>
    <row r="238" spans="1:8" ht="15.75">
      <c r="A238" s="22"/>
      <c r="B238" s="43"/>
      <c r="C238" s="43"/>
      <c r="D238" s="43"/>
      <c r="E238" s="43"/>
      <c r="F238" s="87"/>
      <c r="G238" s="7"/>
      <c r="H238" s="7"/>
    </row>
    <row r="239" spans="1:8" ht="15.75">
      <c r="A239" s="22"/>
      <c r="B239" s="44" t="s">
        <v>89</v>
      </c>
      <c r="C239" s="45" t="s">
        <v>107</v>
      </c>
      <c r="D239" s="43"/>
      <c r="E239" s="43">
        <v>14.67</v>
      </c>
      <c r="F239" s="87"/>
      <c r="G239" s="7">
        <v>1</v>
      </c>
      <c r="H239" s="7">
        <f t="shared" ref="H239:H243" si="22">+SUMIF($N$3:$N$8,G239,$O$3:$O$8)</f>
        <v>0</v>
      </c>
    </row>
    <row r="240" spans="1:8" ht="15.75">
      <c r="A240" s="22"/>
      <c r="B240" s="44" t="s">
        <v>90</v>
      </c>
      <c r="C240" s="45" t="s">
        <v>107</v>
      </c>
      <c r="D240" s="43"/>
      <c r="E240" s="43">
        <v>14.94</v>
      </c>
      <c r="F240" s="87"/>
      <c r="G240" s="7">
        <v>2</v>
      </c>
      <c r="H240" s="7">
        <f t="shared" si="22"/>
        <v>0</v>
      </c>
    </row>
    <row r="241" spans="1:8" ht="15.75">
      <c r="A241" s="22"/>
      <c r="B241" s="44" t="s">
        <v>93</v>
      </c>
      <c r="C241" s="45" t="s">
        <v>107</v>
      </c>
      <c r="D241" s="43"/>
      <c r="E241" s="43">
        <v>15.22</v>
      </c>
      <c r="F241" s="87"/>
      <c r="G241" s="7">
        <v>3</v>
      </c>
      <c r="H241" s="7">
        <f t="shared" si="22"/>
        <v>0</v>
      </c>
    </row>
    <row r="242" spans="1:8" ht="15.75">
      <c r="A242" s="22"/>
      <c r="B242" s="44" t="s">
        <v>92</v>
      </c>
      <c r="C242" s="45" t="s">
        <v>107</v>
      </c>
      <c r="D242" s="43"/>
      <c r="E242" s="43">
        <v>17.399999999999999</v>
      </c>
      <c r="F242" s="87"/>
      <c r="G242" s="7">
        <v>4</v>
      </c>
      <c r="H242" s="7">
        <f t="shared" si="22"/>
        <v>0</v>
      </c>
    </row>
    <row r="243" spans="1:8" ht="15.75">
      <c r="A243" s="22"/>
      <c r="B243" s="44" t="s">
        <v>141</v>
      </c>
      <c r="C243" s="45" t="s">
        <v>140</v>
      </c>
      <c r="D243" s="43"/>
      <c r="E243" s="43">
        <v>18.96</v>
      </c>
      <c r="F243" s="87"/>
      <c r="G243" s="7">
        <v>5</v>
      </c>
      <c r="H243" s="7">
        <f t="shared" si="22"/>
        <v>0</v>
      </c>
    </row>
    <row r="244" spans="1:8" ht="15.75">
      <c r="A244" s="22"/>
      <c r="B244" s="43"/>
      <c r="C244" s="46"/>
      <c r="D244" s="43"/>
      <c r="E244" s="43"/>
      <c r="F244" s="87"/>
      <c r="G244" s="7"/>
      <c r="H244" s="7"/>
    </row>
    <row r="245" spans="1:8" ht="15" customHeight="1">
      <c r="A245" s="29"/>
      <c r="B245" s="81" t="s">
        <v>26</v>
      </c>
      <c r="C245" s="80"/>
      <c r="D245" s="80"/>
      <c r="E245" s="26"/>
      <c r="F245" s="26"/>
      <c r="G245" s="7"/>
      <c r="H245" s="7"/>
    </row>
    <row r="246" spans="1:8" ht="15.75">
      <c r="A246" s="22"/>
      <c r="B246" s="43" t="s">
        <v>1</v>
      </c>
      <c r="C246" s="43" t="s">
        <v>2</v>
      </c>
      <c r="D246" s="43" t="s">
        <v>3</v>
      </c>
      <c r="E246" s="10" t="s">
        <v>4</v>
      </c>
      <c r="F246" s="87" t="s">
        <v>5</v>
      </c>
      <c r="G246" s="7"/>
      <c r="H246" s="7"/>
    </row>
    <row r="247" spans="1:8" ht="15.75">
      <c r="A247" s="22"/>
      <c r="B247" s="44" t="s">
        <v>156</v>
      </c>
      <c r="C247" s="43" t="s">
        <v>140</v>
      </c>
      <c r="D247" s="43"/>
      <c r="E247" s="43">
        <v>25.69</v>
      </c>
      <c r="F247" s="87"/>
      <c r="G247" s="7">
        <v>1</v>
      </c>
      <c r="H247" s="7">
        <f t="shared" ref="H247:H256" si="23">+SUMIF($N$3:$N$8,G247,$O$3:$O$8)</f>
        <v>0</v>
      </c>
    </row>
    <row r="248" spans="1:8" ht="15.75">
      <c r="A248" s="22"/>
      <c r="B248" s="44" t="s">
        <v>121</v>
      </c>
      <c r="C248" s="45" t="s">
        <v>113</v>
      </c>
      <c r="D248" s="43"/>
      <c r="E248" s="43">
        <v>25.72</v>
      </c>
      <c r="F248" s="87"/>
      <c r="G248" s="7">
        <v>2</v>
      </c>
      <c r="H248" s="7">
        <f t="shared" si="23"/>
        <v>0</v>
      </c>
    </row>
    <row r="249" spans="1:8" ht="15.75">
      <c r="A249" s="22"/>
      <c r="B249" s="44" t="s">
        <v>43</v>
      </c>
      <c r="C249" s="45" t="s">
        <v>107</v>
      </c>
      <c r="D249" s="43"/>
      <c r="E249" s="43">
        <v>30.24</v>
      </c>
      <c r="F249" s="87"/>
      <c r="G249" s="7">
        <v>3</v>
      </c>
      <c r="H249" s="7">
        <f t="shared" si="23"/>
        <v>0</v>
      </c>
    </row>
    <row r="250" spans="1:8" ht="15.75">
      <c r="A250" s="22"/>
      <c r="B250" s="44" t="s">
        <v>39</v>
      </c>
      <c r="C250" s="45" t="s">
        <v>107</v>
      </c>
      <c r="D250" s="43"/>
      <c r="E250" s="43">
        <v>30.71</v>
      </c>
      <c r="F250" s="87"/>
      <c r="G250" s="7">
        <v>4</v>
      </c>
      <c r="H250" s="7">
        <f t="shared" si="23"/>
        <v>0</v>
      </c>
    </row>
    <row r="251" spans="1:8" ht="15.75">
      <c r="A251" s="22"/>
      <c r="B251" s="44" t="s">
        <v>40</v>
      </c>
      <c r="C251" s="45" t="s">
        <v>107</v>
      </c>
      <c r="D251" s="43"/>
      <c r="E251" s="43">
        <v>31.54</v>
      </c>
      <c r="F251" s="87"/>
      <c r="G251" s="7">
        <v>5</v>
      </c>
      <c r="H251" s="7">
        <f t="shared" si="23"/>
        <v>0</v>
      </c>
    </row>
    <row r="252" spans="1:8" ht="15.75">
      <c r="A252" s="22"/>
      <c r="B252" s="44" t="s">
        <v>123</v>
      </c>
      <c r="C252" s="45" t="s">
        <v>113</v>
      </c>
      <c r="D252" s="43"/>
      <c r="E252" s="43">
        <v>31.81</v>
      </c>
      <c r="F252" s="87"/>
      <c r="G252" s="7">
        <v>6</v>
      </c>
      <c r="H252" s="7">
        <f t="shared" si="23"/>
        <v>0</v>
      </c>
    </row>
    <row r="253" spans="1:8" ht="15.75">
      <c r="A253" s="22"/>
      <c r="B253" s="44" t="s">
        <v>38</v>
      </c>
      <c r="C253" s="45" t="s">
        <v>107</v>
      </c>
      <c r="D253" s="43"/>
      <c r="E253" s="43">
        <v>34.26</v>
      </c>
      <c r="F253" s="87"/>
      <c r="G253" s="7">
        <v>7</v>
      </c>
      <c r="H253" s="7">
        <f t="shared" si="23"/>
        <v>0</v>
      </c>
    </row>
    <row r="254" spans="1:8" ht="15.75">
      <c r="A254" s="22"/>
      <c r="B254" s="44" t="s">
        <v>186</v>
      </c>
      <c r="C254" s="45" t="s">
        <v>140</v>
      </c>
      <c r="D254" s="43"/>
      <c r="E254" s="43">
        <v>37.51</v>
      </c>
      <c r="F254" s="87"/>
      <c r="G254" s="7">
        <v>8</v>
      </c>
      <c r="H254" s="7">
        <f t="shared" si="23"/>
        <v>0</v>
      </c>
    </row>
    <row r="255" spans="1:8" ht="15.75">
      <c r="A255" s="22"/>
      <c r="B255" s="44" t="s">
        <v>122</v>
      </c>
      <c r="C255" s="45" t="s">
        <v>113</v>
      </c>
      <c r="D255" s="43"/>
      <c r="E255" s="43">
        <v>37.76</v>
      </c>
      <c r="F255" s="87"/>
      <c r="G255" s="7">
        <v>9</v>
      </c>
      <c r="H255" s="7">
        <f t="shared" si="23"/>
        <v>0</v>
      </c>
    </row>
    <row r="256" spans="1:8" ht="15.75">
      <c r="A256" s="22"/>
      <c r="B256" s="44" t="s">
        <v>128</v>
      </c>
      <c r="C256" s="45" t="s">
        <v>113</v>
      </c>
      <c r="D256" s="43"/>
      <c r="E256" s="43">
        <v>38.090000000000003</v>
      </c>
      <c r="F256" s="87"/>
      <c r="G256" s="7">
        <v>10</v>
      </c>
      <c r="H256" s="7">
        <f t="shared" si="23"/>
        <v>0</v>
      </c>
    </row>
    <row r="257" spans="1:8" ht="15.75">
      <c r="A257" s="22"/>
      <c r="B257" s="44"/>
      <c r="C257" s="45"/>
      <c r="D257" s="43"/>
      <c r="E257" s="10"/>
      <c r="F257" s="87"/>
      <c r="G257" s="7"/>
      <c r="H257" s="7"/>
    </row>
    <row r="258" spans="1:8" ht="15" customHeight="1">
      <c r="A258" s="12"/>
      <c r="B258" s="39" t="s">
        <v>27</v>
      </c>
      <c r="C258" s="40"/>
      <c r="D258" s="41"/>
      <c r="E258" s="20"/>
      <c r="F258" s="94"/>
      <c r="G258" s="7"/>
      <c r="H258" s="7"/>
    </row>
    <row r="259" spans="1:8" ht="15.75">
      <c r="A259" s="1"/>
      <c r="B259" s="45" t="s">
        <v>1</v>
      </c>
      <c r="C259" s="45" t="s">
        <v>2</v>
      </c>
      <c r="D259" s="45" t="s">
        <v>3</v>
      </c>
      <c r="E259" s="5" t="s">
        <v>4</v>
      </c>
      <c r="F259" s="86" t="s">
        <v>5</v>
      </c>
      <c r="G259" s="7"/>
      <c r="H259" s="7"/>
    </row>
    <row r="260" spans="1:8" ht="15.75">
      <c r="A260" s="1"/>
      <c r="B260" s="61" t="s">
        <v>124</v>
      </c>
      <c r="C260" s="45" t="s">
        <v>113</v>
      </c>
      <c r="D260" s="45"/>
      <c r="E260" s="45">
        <v>25.85</v>
      </c>
      <c r="F260" s="86"/>
      <c r="G260" s="7">
        <v>1</v>
      </c>
      <c r="H260" s="7">
        <f t="shared" ref="H260:H267" si="24">+SUMIF($N$3:$N$8,G260,$O$3:$O$8)</f>
        <v>0</v>
      </c>
    </row>
    <row r="261" spans="1:8" ht="15.75">
      <c r="A261" s="1"/>
      <c r="B261" s="61" t="s">
        <v>129</v>
      </c>
      <c r="C261" s="45" t="s">
        <v>113</v>
      </c>
      <c r="D261" s="45"/>
      <c r="E261" s="45">
        <v>30.94</v>
      </c>
      <c r="F261" s="86"/>
      <c r="G261" s="7">
        <v>2</v>
      </c>
      <c r="H261" s="7">
        <f t="shared" si="24"/>
        <v>0</v>
      </c>
    </row>
    <row r="262" spans="1:8" ht="15.75">
      <c r="A262" s="1"/>
      <c r="B262" s="61" t="s">
        <v>157</v>
      </c>
      <c r="C262" s="45" t="s">
        <v>140</v>
      </c>
      <c r="D262" s="45"/>
      <c r="E262" s="45">
        <v>31.76</v>
      </c>
      <c r="F262" s="86"/>
      <c r="G262" s="7">
        <v>3</v>
      </c>
      <c r="H262" s="7">
        <f t="shared" si="24"/>
        <v>0</v>
      </c>
    </row>
    <row r="263" spans="1:8" ht="15.75">
      <c r="A263" s="1"/>
      <c r="B263" s="61" t="s">
        <v>42</v>
      </c>
      <c r="C263" s="45" t="s">
        <v>107</v>
      </c>
      <c r="D263" s="45"/>
      <c r="E263" s="45">
        <v>32.47</v>
      </c>
      <c r="F263" s="86"/>
      <c r="G263" s="7">
        <v>4</v>
      </c>
      <c r="H263" s="7">
        <f t="shared" si="24"/>
        <v>0</v>
      </c>
    </row>
    <row r="264" spans="1:8" ht="15.75">
      <c r="A264" s="1"/>
      <c r="B264" s="61" t="s">
        <v>44</v>
      </c>
      <c r="C264" s="45" t="s">
        <v>107</v>
      </c>
      <c r="D264" s="45"/>
      <c r="E264" s="45">
        <v>32.93</v>
      </c>
      <c r="F264" s="86"/>
      <c r="G264" s="7">
        <v>5</v>
      </c>
      <c r="H264" s="7">
        <f t="shared" si="24"/>
        <v>0</v>
      </c>
    </row>
    <row r="265" spans="1:8" ht="15.75">
      <c r="A265" s="1"/>
      <c r="B265" s="61" t="s">
        <v>158</v>
      </c>
      <c r="C265" s="45" t="s">
        <v>140</v>
      </c>
      <c r="D265" s="45"/>
      <c r="E265" s="45">
        <v>35.409999999999997</v>
      </c>
      <c r="F265" s="86"/>
      <c r="G265" s="7">
        <v>6</v>
      </c>
      <c r="H265" s="7">
        <f t="shared" si="24"/>
        <v>0</v>
      </c>
    </row>
    <row r="266" spans="1:8" ht="15.75">
      <c r="A266" s="1"/>
      <c r="B266" s="61" t="s">
        <v>159</v>
      </c>
      <c r="C266" s="45" t="s">
        <v>140</v>
      </c>
      <c r="D266" s="45"/>
      <c r="E266" s="45">
        <v>35.74</v>
      </c>
      <c r="F266" s="86"/>
      <c r="G266" s="7">
        <v>7</v>
      </c>
      <c r="H266" s="7">
        <f t="shared" si="24"/>
        <v>0</v>
      </c>
    </row>
    <row r="267" spans="1:8" ht="15.75">
      <c r="A267" s="1"/>
      <c r="B267" s="61" t="s">
        <v>46</v>
      </c>
      <c r="C267" s="45" t="s">
        <v>107</v>
      </c>
      <c r="D267" s="45"/>
      <c r="E267" s="45">
        <v>36.630000000000003</v>
      </c>
      <c r="F267" s="86"/>
      <c r="G267" s="7">
        <v>8</v>
      </c>
      <c r="H267" s="7">
        <f t="shared" si="24"/>
        <v>0</v>
      </c>
    </row>
    <row r="268" spans="1:8" ht="15.75">
      <c r="A268" s="1"/>
      <c r="B268" s="45"/>
      <c r="C268" s="46"/>
      <c r="D268" s="45"/>
      <c r="E268" s="5"/>
      <c r="F268" s="86"/>
      <c r="G268" s="7"/>
      <c r="H268" s="7"/>
    </row>
    <row r="269" spans="1:8" ht="15.75">
      <c r="A269" s="2"/>
      <c r="B269" s="39" t="s">
        <v>28</v>
      </c>
      <c r="C269" s="41"/>
      <c r="D269" s="41"/>
      <c r="E269" s="21"/>
      <c r="F269" s="89"/>
      <c r="G269" s="7"/>
      <c r="H269" s="7"/>
    </row>
    <row r="270" spans="1:8" ht="15.75">
      <c r="A270" s="9"/>
      <c r="B270" s="43" t="s">
        <v>1</v>
      </c>
      <c r="C270" s="43" t="s">
        <v>2</v>
      </c>
      <c r="D270" s="43" t="s">
        <v>3</v>
      </c>
      <c r="E270" s="10" t="s">
        <v>4</v>
      </c>
      <c r="F270" s="87" t="s">
        <v>5</v>
      </c>
      <c r="G270" s="7"/>
      <c r="H270" s="7"/>
    </row>
    <row r="271" spans="1:8" ht="15.75">
      <c r="A271" s="9"/>
      <c r="B271" s="44" t="s">
        <v>47</v>
      </c>
      <c r="C271" s="45" t="s">
        <v>107</v>
      </c>
      <c r="D271" s="43"/>
      <c r="E271" s="43">
        <v>23.25</v>
      </c>
      <c r="F271" s="87"/>
      <c r="G271" s="7">
        <v>1</v>
      </c>
      <c r="H271" s="7">
        <f t="shared" ref="H271:H279" si="25">+SUMIF($N$3:$N$8,G271,$O$3:$O$8)</f>
        <v>0</v>
      </c>
    </row>
    <row r="272" spans="1:8" ht="15.75">
      <c r="A272" s="9"/>
      <c r="B272" s="44" t="s">
        <v>234</v>
      </c>
      <c r="C272" s="45" t="s">
        <v>107</v>
      </c>
      <c r="D272" s="43"/>
      <c r="E272" s="43">
        <v>23.66</v>
      </c>
      <c r="F272" s="87"/>
      <c r="G272" s="7">
        <v>2</v>
      </c>
      <c r="H272" s="7">
        <f t="shared" si="25"/>
        <v>0</v>
      </c>
    </row>
    <row r="273" spans="1:8" ht="15.75">
      <c r="A273" s="9"/>
      <c r="B273" s="44" t="s">
        <v>52</v>
      </c>
      <c r="C273" s="45" t="s">
        <v>107</v>
      </c>
      <c r="D273" s="43"/>
      <c r="E273" s="43">
        <v>24.19</v>
      </c>
      <c r="F273" s="87"/>
      <c r="G273" s="7">
        <v>3</v>
      </c>
      <c r="H273" s="7">
        <f t="shared" si="25"/>
        <v>0</v>
      </c>
    </row>
    <row r="274" spans="1:8" ht="15.75">
      <c r="A274" s="9"/>
      <c r="B274" s="44" t="s">
        <v>120</v>
      </c>
      <c r="C274" s="45" t="s">
        <v>113</v>
      </c>
      <c r="D274" s="43"/>
      <c r="E274" s="43">
        <v>24.23</v>
      </c>
      <c r="F274" s="87"/>
      <c r="G274" s="7">
        <v>4</v>
      </c>
      <c r="H274" s="7">
        <f t="shared" si="25"/>
        <v>0</v>
      </c>
    </row>
    <row r="275" spans="1:8" ht="15.75">
      <c r="A275" s="9"/>
      <c r="B275" s="44" t="s">
        <v>53</v>
      </c>
      <c r="C275" s="45" t="s">
        <v>107</v>
      </c>
      <c r="D275" s="43"/>
      <c r="E275" s="43">
        <v>24.96</v>
      </c>
      <c r="F275" s="87"/>
      <c r="G275" s="7">
        <v>5</v>
      </c>
      <c r="H275" s="7">
        <f t="shared" si="25"/>
        <v>0</v>
      </c>
    </row>
    <row r="276" spans="1:8" ht="15.75">
      <c r="A276" s="9"/>
      <c r="B276" s="44" t="s">
        <v>151</v>
      </c>
      <c r="C276" s="45" t="s">
        <v>140</v>
      </c>
      <c r="D276" s="43"/>
      <c r="E276" s="43">
        <v>27.21</v>
      </c>
      <c r="F276" s="87"/>
      <c r="G276" s="7">
        <v>6</v>
      </c>
      <c r="H276" s="7">
        <f t="shared" si="25"/>
        <v>0</v>
      </c>
    </row>
    <row r="277" spans="1:8" ht="15" customHeight="1">
      <c r="A277" s="9"/>
      <c r="B277" s="44" t="s">
        <v>150</v>
      </c>
      <c r="C277" s="45" t="s">
        <v>140</v>
      </c>
      <c r="D277" s="43"/>
      <c r="E277" s="43">
        <v>27.92</v>
      </c>
      <c r="F277" s="87"/>
      <c r="G277" s="7">
        <v>7</v>
      </c>
      <c r="H277" s="7">
        <f t="shared" si="25"/>
        <v>0</v>
      </c>
    </row>
    <row r="278" spans="1:8" ht="15" customHeight="1">
      <c r="A278" s="9"/>
      <c r="B278" s="44" t="s">
        <v>130</v>
      </c>
      <c r="C278" s="45" t="s">
        <v>113</v>
      </c>
      <c r="D278" s="43"/>
      <c r="E278" s="43">
        <v>28.64</v>
      </c>
      <c r="F278" s="87"/>
      <c r="G278" s="7">
        <v>8</v>
      </c>
      <c r="H278" s="7">
        <f t="shared" si="25"/>
        <v>0</v>
      </c>
    </row>
    <row r="279" spans="1:8" ht="15.75">
      <c r="A279" s="9"/>
      <c r="B279" s="44" t="s">
        <v>161</v>
      </c>
      <c r="C279" s="45" t="s">
        <v>140</v>
      </c>
      <c r="D279" s="43"/>
      <c r="E279" s="43">
        <v>32.72</v>
      </c>
      <c r="F279" s="87"/>
      <c r="G279" s="7">
        <v>9</v>
      </c>
      <c r="H279" s="7">
        <f t="shared" si="25"/>
        <v>0</v>
      </c>
    </row>
    <row r="280" spans="1:8" ht="15.75">
      <c r="A280" s="9"/>
      <c r="B280" s="44"/>
      <c r="C280" s="45"/>
      <c r="D280" s="43"/>
      <c r="E280" s="10"/>
      <c r="F280" s="87"/>
      <c r="G280" s="7"/>
      <c r="H280" s="7"/>
    </row>
    <row r="281" spans="1:8" ht="20.25">
      <c r="A281" s="28"/>
      <c r="B281" s="37" t="s">
        <v>29</v>
      </c>
      <c r="C281" s="38"/>
      <c r="D281" s="38"/>
      <c r="E281" s="11"/>
      <c r="F281" s="95"/>
      <c r="G281" s="7"/>
      <c r="H281" s="7"/>
    </row>
    <row r="282" spans="1:8" ht="15.75">
      <c r="A282" s="1"/>
      <c r="B282" s="45"/>
      <c r="C282" s="45"/>
      <c r="D282" s="45"/>
      <c r="E282" s="5"/>
      <c r="F282" s="86"/>
      <c r="G282" s="7"/>
      <c r="H282" s="7"/>
    </row>
    <row r="283" spans="1:8" ht="15.75">
      <c r="A283" s="1"/>
      <c r="B283" s="52" t="s">
        <v>54</v>
      </c>
      <c r="C283" s="45" t="s">
        <v>107</v>
      </c>
      <c r="D283" s="63"/>
      <c r="E283" s="122">
        <v>23.32</v>
      </c>
      <c r="F283" s="86"/>
      <c r="G283" s="7">
        <v>1</v>
      </c>
      <c r="H283" s="7">
        <f t="shared" ref="H283:H291" si="26">+SUMIF($N$3:$N$8,G283,$O$3:$O$8)</f>
        <v>0</v>
      </c>
    </row>
    <row r="284" spans="1:8" ht="15.75">
      <c r="A284" s="1"/>
      <c r="B284" s="52" t="s">
        <v>58</v>
      </c>
      <c r="C284" s="45" t="s">
        <v>107</v>
      </c>
      <c r="D284" s="63"/>
      <c r="E284" s="122">
        <v>25.87</v>
      </c>
      <c r="F284" s="96"/>
      <c r="G284" s="7">
        <v>2</v>
      </c>
      <c r="H284" s="7">
        <f t="shared" si="26"/>
        <v>0</v>
      </c>
    </row>
    <row r="285" spans="1:8" ht="15.75">
      <c r="A285" s="1"/>
      <c r="B285" s="52" t="s">
        <v>57</v>
      </c>
      <c r="C285" s="45" t="s">
        <v>107</v>
      </c>
      <c r="D285" s="63"/>
      <c r="E285" s="122">
        <v>28.54</v>
      </c>
      <c r="F285" s="96"/>
      <c r="G285" s="7">
        <v>3</v>
      </c>
      <c r="H285" s="7">
        <f t="shared" si="26"/>
        <v>0</v>
      </c>
    </row>
    <row r="286" spans="1:8" ht="15.75">
      <c r="A286" s="1"/>
      <c r="B286" s="61" t="s">
        <v>154</v>
      </c>
      <c r="C286" s="45" t="s">
        <v>140</v>
      </c>
      <c r="D286" s="45"/>
      <c r="E286" s="45">
        <v>28.66</v>
      </c>
      <c r="F286" s="96"/>
      <c r="G286" s="7">
        <v>4</v>
      </c>
      <c r="H286" s="7">
        <f t="shared" si="26"/>
        <v>0</v>
      </c>
    </row>
    <row r="287" spans="1:8" ht="15.75">
      <c r="A287" s="1"/>
      <c r="B287" s="52" t="s">
        <v>207</v>
      </c>
      <c r="C287" s="45" t="s">
        <v>113</v>
      </c>
      <c r="D287" s="63"/>
      <c r="E287" s="122">
        <v>29.61</v>
      </c>
      <c r="F287" s="96"/>
      <c r="G287" s="7">
        <v>5</v>
      </c>
      <c r="H287" s="7">
        <f t="shared" si="26"/>
        <v>0</v>
      </c>
    </row>
    <row r="288" spans="1:8" ht="15.75">
      <c r="A288" s="1"/>
      <c r="B288" s="52" t="s">
        <v>139</v>
      </c>
      <c r="C288" s="45" t="s">
        <v>113</v>
      </c>
      <c r="D288" s="63"/>
      <c r="E288" s="122">
        <v>29.94</v>
      </c>
      <c r="F288" s="96"/>
      <c r="G288" s="7">
        <v>6</v>
      </c>
      <c r="H288" s="7">
        <f t="shared" si="26"/>
        <v>0</v>
      </c>
    </row>
    <row r="289" spans="1:8" ht="15.75">
      <c r="A289" s="1"/>
      <c r="B289" s="52" t="s">
        <v>131</v>
      </c>
      <c r="C289" s="45" t="s">
        <v>113</v>
      </c>
      <c r="D289" s="63"/>
      <c r="E289" s="122">
        <v>30.7</v>
      </c>
      <c r="F289" s="96"/>
      <c r="G289" s="7">
        <v>7</v>
      </c>
      <c r="H289" s="7">
        <f t="shared" si="26"/>
        <v>0</v>
      </c>
    </row>
    <row r="290" spans="1:8" ht="15.75">
      <c r="A290" s="1"/>
      <c r="B290" s="52" t="s">
        <v>56</v>
      </c>
      <c r="C290" s="45" t="s">
        <v>107</v>
      </c>
      <c r="D290" s="63"/>
      <c r="E290" s="122">
        <v>30.99</v>
      </c>
      <c r="F290" s="96"/>
      <c r="G290" s="7">
        <v>8</v>
      </c>
      <c r="H290" s="7">
        <f t="shared" si="26"/>
        <v>0</v>
      </c>
    </row>
    <row r="291" spans="1:8" ht="15.75">
      <c r="A291" s="1"/>
      <c r="B291" s="52" t="s">
        <v>132</v>
      </c>
      <c r="C291" s="45" t="s">
        <v>113</v>
      </c>
      <c r="D291" s="63"/>
      <c r="E291" s="122">
        <v>31.1</v>
      </c>
      <c r="F291" s="96"/>
      <c r="G291" s="7">
        <v>9</v>
      </c>
      <c r="H291" s="7">
        <f t="shared" si="26"/>
        <v>0</v>
      </c>
    </row>
    <row r="292" spans="1:8" ht="15.75">
      <c r="A292" s="1"/>
      <c r="B292" s="54"/>
      <c r="C292" s="46"/>
      <c r="D292" s="46"/>
      <c r="E292" s="24"/>
      <c r="F292" s="96"/>
      <c r="G292" s="7"/>
      <c r="H292" s="7"/>
    </row>
    <row r="293" spans="1:8" ht="20.25">
      <c r="A293" s="55"/>
      <c r="B293" s="37" t="s">
        <v>30</v>
      </c>
      <c r="C293" s="38"/>
      <c r="D293" s="38"/>
      <c r="E293" s="62"/>
      <c r="F293" s="8"/>
      <c r="G293" s="7"/>
      <c r="H293" s="7"/>
    </row>
    <row r="294" spans="1:8" ht="15.75">
      <c r="A294" s="53"/>
      <c r="B294" s="45" t="s">
        <v>1</v>
      </c>
      <c r="C294" s="45" t="s">
        <v>2</v>
      </c>
      <c r="D294" s="45" t="s">
        <v>3</v>
      </c>
      <c r="E294" s="45" t="s">
        <v>4</v>
      </c>
      <c r="F294" s="86" t="s">
        <v>5</v>
      </c>
      <c r="G294" s="7"/>
      <c r="H294" s="7"/>
    </row>
    <row r="295" spans="1:8" ht="15.75">
      <c r="A295" s="53"/>
      <c r="B295" s="45"/>
      <c r="C295" s="45"/>
      <c r="D295" s="45"/>
      <c r="E295" s="45"/>
      <c r="F295" s="86"/>
      <c r="G295" s="7"/>
      <c r="H295" s="7"/>
    </row>
    <row r="296" spans="1:8" ht="15.75">
      <c r="A296" s="53"/>
      <c r="B296" s="61" t="s">
        <v>146</v>
      </c>
      <c r="C296" s="45" t="s">
        <v>140</v>
      </c>
      <c r="D296" s="45"/>
      <c r="E296" s="45">
        <v>21.44</v>
      </c>
      <c r="F296" s="86"/>
      <c r="G296" s="7">
        <v>1</v>
      </c>
      <c r="H296" s="7">
        <f t="shared" ref="H296:H302" si="27">+SUMIF($N$3:$N$8,G296,$O$3:$O$8)</f>
        <v>0</v>
      </c>
    </row>
    <row r="297" spans="1:8" ht="15.75">
      <c r="A297" s="53"/>
      <c r="B297" s="52" t="s">
        <v>70</v>
      </c>
      <c r="C297" s="45" t="s">
        <v>107</v>
      </c>
      <c r="D297" s="45"/>
      <c r="E297" s="122">
        <v>21.59</v>
      </c>
      <c r="F297" s="96"/>
      <c r="G297" s="7">
        <v>2</v>
      </c>
      <c r="H297" s="7">
        <v>6.5</v>
      </c>
    </row>
    <row r="298" spans="1:8" ht="15.75">
      <c r="A298" s="53"/>
      <c r="B298" s="52" t="s">
        <v>117</v>
      </c>
      <c r="C298" s="45" t="s">
        <v>113</v>
      </c>
      <c r="D298" s="45"/>
      <c r="E298" s="122">
        <v>21.59</v>
      </c>
      <c r="F298" s="96"/>
      <c r="G298" s="7">
        <v>2</v>
      </c>
      <c r="H298" s="7">
        <v>6.5</v>
      </c>
    </row>
    <row r="299" spans="1:8" ht="15.75">
      <c r="A299" s="53"/>
      <c r="B299" s="52" t="s">
        <v>105</v>
      </c>
      <c r="C299" s="45" t="s">
        <v>107</v>
      </c>
      <c r="D299" s="45"/>
      <c r="E299" s="122">
        <v>21.64</v>
      </c>
      <c r="F299" s="96"/>
      <c r="G299" s="7">
        <v>4</v>
      </c>
      <c r="H299" s="7">
        <f t="shared" si="27"/>
        <v>0</v>
      </c>
    </row>
    <row r="300" spans="1:8" ht="15" customHeight="1">
      <c r="A300" s="53"/>
      <c r="B300" s="52" t="s">
        <v>106</v>
      </c>
      <c r="C300" s="45" t="s">
        <v>107</v>
      </c>
      <c r="D300" s="45"/>
      <c r="E300" s="122">
        <v>22.82</v>
      </c>
      <c r="F300" s="96"/>
      <c r="G300" s="7">
        <v>5</v>
      </c>
      <c r="H300" s="7">
        <f t="shared" si="27"/>
        <v>0</v>
      </c>
    </row>
    <row r="301" spans="1:8" ht="15.75">
      <c r="A301" s="53"/>
      <c r="B301" s="52" t="s">
        <v>71</v>
      </c>
      <c r="C301" s="45" t="s">
        <v>107</v>
      </c>
      <c r="D301" s="45"/>
      <c r="E301" s="122">
        <v>22.93</v>
      </c>
      <c r="F301" s="96"/>
      <c r="G301" s="7">
        <v>6</v>
      </c>
      <c r="H301" s="7">
        <f t="shared" si="27"/>
        <v>0</v>
      </c>
    </row>
    <row r="302" spans="1:8" ht="15.75">
      <c r="A302" s="53"/>
      <c r="B302" s="52" t="s">
        <v>147</v>
      </c>
      <c r="C302" s="45" t="s">
        <v>140</v>
      </c>
      <c r="D302" s="45"/>
      <c r="E302" s="122">
        <v>27.54</v>
      </c>
      <c r="F302" s="96"/>
      <c r="G302" s="7">
        <v>7</v>
      </c>
      <c r="H302" s="7">
        <f t="shared" si="27"/>
        <v>0</v>
      </c>
    </row>
    <row r="303" spans="1:8" ht="15.75">
      <c r="A303" s="53"/>
      <c r="B303" s="52"/>
      <c r="C303" s="45"/>
      <c r="D303" s="45"/>
      <c r="E303" s="64"/>
      <c r="F303" s="96"/>
      <c r="G303" s="7"/>
      <c r="H303" s="7"/>
    </row>
    <row r="304" spans="1:8" ht="20.25">
      <c r="A304" s="2"/>
      <c r="B304" s="37" t="s">
        <v>31</v>
      </c>
      <c r="C304" s="38"/>
      <c r="D304" s="38"/>
      <c r="E304" s="11"/>
      <c r="F304" s="8"/>
      <c r="G304" s="7"/>
      <c r="H304" s="7"/>
    </row>
    <row r="305" spans="1:8" ht="15.75">
      <c r="A305" s="1"/>
      <c r="B305" s="45" t="s">
        <v>1</v>
      </c>
      <c r="C305" s="45" t="s">
        <v>2</v>
      </c>
      <c r="D305" s="45" t="s">
        <v>3</v>
      </c>
      <c r="E305" s="5" t="s">
        <v>4</v>
      </c>
      <c r="F305" s="86" t="s">
        <v>5</v>
      </c>
      <c r="G305" s="7"/>
      <c r="H305" s="7"/>
    </row>
    <row r="306" spans="1:8" ht="15.75">
      <c r="A306" s="1"/>
      <c r="B306" s="45"/>
      <c r="C306" s="45"/>
      <c r="D306" s="45"/>
      <c r="E306" s="5"/>
      <c r="F306" s="86"/>
      <c r="G306" s="7"/>
      <c r="H306" s="7"/>
    </row>
    <row r="307" spans="1:8" ht="15.75">
      <c r="A307" s="1"/>
      <c r="B307" s="61" t="s">
        <v>67</v>
      </c>
      <c r="C307" s="45" t="s">
        <v>107</v>
      </c>
      <c r="D307" s="46"/>
      <c r="E307" s="122">
        <v>20.81</v>
      </c>
      <c r="F307" s="96"/>
      <c r="G307" s="7">
        <v>1</v>
      </c>
      <c r="H307" s="7">
        <f t="shared" ref="H307:H314" si="28">+SUMIF($N$3:$N$8,G307,$O$3:$O$8)</f>
        <v>0</v>
      </c>
    </row>
    <row r="308" spans="1:8" ht="15.75">
      <c r="A308" s="1"/>
      <c r="B308" s="61" t="s">
        <v>68</v>
      </c>
      <c r="C308" s="45" t="s">
        <v>107</v>
      </c>
      <c r="D308" s="46"/>
      <c r="E308" s="122">
        <v>21.49</v>
      </c>
      <c r="F308" s="96"/>
      <c r="G308" s="7">
        <v>2</v>
      </c>
      <c r="H308" s="7">
        <f t="shared" si="28"/>
        <v>0</v>
      </c>
    </row>
    <row r="309" spans="1:8" ht="15.75">
      <c r="A309" s="1"/>
      <c r="B309" s="61" t="s">
        <v>118</v>
      </c>
      <c r="C309" s="45" t="s">
        <v>113</v>
      </c>
      <c r="D309" s="46"/>
      <c r="E309" s="122">
        <v>24.94</v>
      </c>
      <c r="F309" s="96"/>
      <c r="G309" s="7">
        <v>3</v>
      </c>
      <c r="H309" s="7">
        <f t="shared" si="28"/>
        <v>0</v>
      </c>
    </row>
    <row r="310" spans="1:8" ht="15.75">
      <c r="A310" s="1"/>
      <c r="B310" s="71" t="s">
        <v>73</v>
      </c>
      <c r="C310" s="45" t="s">
        <v>107</v>
      </c>
      <c r="D310" s="46"/>
      <c r="E310" s="122">
        <v>25.67</v>
      </c>
      <c r="F310" s="96"/>
      <c r="G310" s="7">
        <v>4</v>
      </c>
      <c r="H310" s="7">
        <f t="shared" si="28"/>
        <v>0</v>
      </c>
    </row>
    <row r="311" spans="1:8" ht="15.75">
      <c r="A311" s="1"/>
      <c r="B311" s="71" t="s">
        <v>119</v>
      </c>
      <c r="C311" s="45" t="s">
        <v>113</v>
      </c>
      <c r="D311" s="46"/>
      <c r="E311" s="122">
        <v>26.53</v>
      </c>
      <c r="F311" s="96"/>
      <c r="G311" s="7">
        <v>5</v>
      </c>
      <c r="H311" s="7">
        <f t="shared" si="28"/>
        <v>0</v>
      </c>
    </row>
    <row r="312" spans="1:8" ht="15.75">
      <c r="A312" s="1"/>
      <c r="B312" s="61" t="s">
        <v>148</v>
      </c>
      <c r="C312" s="45" t="s">
        <v>140</v>
      </c>
      <c r="D312" s="46"/>
      <c r="E312" s="122">
        <v>27.51</v>
      </c>
      <c r="F312" s="96"/>
      <c r="G312" s="7">
        <v>6</v>
      </c>
      <c r="H312" s="7">
        <f t="shared" si="28"/>
        <v>0</v>
      </c>
    </row>
    <row r="313" spans="1:8" ht="15.75">
      <c r="A313" s="1"/>
      <c r="B313" s="71" t="s">
        <v>69</v>
      </c>
      <c r="C313" s="45" t="s">
        <v>107</v>
      </c>
      <c r="D313" s="46"/>
      <c r="E313" s="122">
        <v>27.95</v>
      </c>
      <c r="F313" s="96"/>
      <c r="G313" s="7">
        <v>7</v>
      </c>
      <c r="H313" s="7">
        <f t="shared" si="28"/>
        <v>0</v>
      </c>
    </row>
    <row r="314" spans="1:8" ht="15.75">
      <c r="A314" s="1"/>
      <c r="B314" s="61" t="s">
        <v>126</v>
      </c>
      <c r="C314" s="45" t="s">
        <v>113</v>
      </c>
      <c r="D314" s="46"/>
      <c r="E314" s="122">
        <v>27.99</v>
      </c>
      <c r="F314" s="96"/>
      <c r="G314" s="7">
        <v>8</v>
      </c>
      <c r="H314" s="7">
        <f t="shared" si="28"/>
        <v>0</v>
      </c>
    </row>
    <row r="315" spans="1:8" ht="15.75">
      <c r="A315" s="1"/>
      <c r="B315" s="78"/>
      <c r="C315" s="46"/>
      <c r="D315" s="46"/>
      <c r="E315" s="24"/>
      <c r="F315" s="96"/>
      <c r="G315" s="7"/>
      <c r="H315" s="7"/>
    </row>
    <row r="316" spans="1:8" ht="20.25">
      <c r="A316" s="55"/>
      <c r="B316" s="37" t="s">
        <v>37</v>
      </c>
      <c r="C316" s="38"/>
      <c r="D316" s="38"/>
      <c r="E316" s="62"/>
      <c r="F316" s="8"/>
      <c r="G316" s="7"/>
      <c r="H316" s="7"/>
    </row>
    <row r="317" spans="1:8" ht="15.75">
      <c r="A317" s="53"/>
      <c r="B317" s="45" t="s">
        <v>1</v>
      </c>
      <c r="C317" s="45" t="s">
        <v>2</v>
      </c>
      <c r="D317" s="45" t="s">
        <v>3</v>
      </c>
      <c r="E317" s="45" t="s">
        <v>4</v>
      </c>
      <c r="F317" s="86" t="s">
        <v>5</v>
      </c>
      <c r="G317" s="7"/>
      <c r="H317" s="7"/>
    </row>
    <row r="318" spans="1:8" ht="15.75">
      <c r="A318" s="53"/>
      <c r="B318" s="45"/>
      <c r="C318" s="45"/>
      <c r="D318" s="45"/>
      <c r="E318" s="45"/>
      <c r="F318" s="86"/>
      <c r="G318" s="7"/>
      <c r="H318" s="7"/>
    </row>
    <row r="319" spans="1:8" ht="15.75">
      <c r="A319" s="53"/>
      <c r="B319" s="44" t="s">
        <v>77</v>
      </c>
      <c r="C319" s="45" t="s">
        <v>107</v>
      </c>
      <c r="D319" s="46"/>
      <c r="E319" s="123">
        <v>45.65</v>
      </c>
      <c r="F319" s="97"/>
      <c r="G319" s="7">
        <v>1</v>
      </c>
      <c r="H319" s="7">
        <f t="shared" ref="H319:H326" si="29">+SUMIF($N$3:$N$8,G319,$O$3:$O$8)</f>
        <v>0</v>
      </c>
    </row>
    <row r="320" spans="1:8" ht="15.75">
      <c r="A320" s="53"/>
      <c r="B320" s="44" t="s">
        <v>114</v>
      </c>
      <c r="C320" s="45" t="s">
        <v>113</v>
      </c>
      <c r="D320" s="46"/>
      <c r="E320" s="123">
        <v>47.19</v>
      </c>
      <c r="F320" s="97"/>
      <c r="G320" s="7">
        <v>2</v>
      </c>
      <c r="H320" s="7">
        <f t="shared" si="29"/>
        <v>0</v>
      </c>
    </row>
    <row r="321" spans="1:8" ht="15.75">
      <c r="A321" s="1"/>
      <c r="B321" s="44" t="s">
        <v>78</v>
      </c>
      <c r="C321" s="45" t="s">
        <v>107</v>
      </c>
      <c r="D321" s="46"/>
      <c r="E321" s="123">
        <v>47.6</v>
      </c>
      <c r="F321" s="97"/>
      <c r="G321" s="7">
        <v>3</v>
      </c>
      <c r="H321" s="7">
        <f t="shared" si="29"/>
        <v>0</v>
      </c>
    </row>
    <row r="322" spans="1:8" ht="15.75">
      <c r="A322" s="1"/>
      <c r="B322" s="84" t="s">
        <v>189</v>
      </c>
      <c r="C322" s="45" t="s">
        <v>113</v>
      </c>
      <c r="D322" s="46"/>
      <c r="E322" s="123">
        <v>48.53</v>
      </c>
      <c r="F322" s="97"/>
      <c r="G322" s="7">
        <v>4</v>
      </c>
      <c r="H322" s="7">
        <f t="shared" si="29"/>
        <v>0</v>
      </c>
    </row>
    <row r="323" spans="1:8" ht="15.75">
      <c r="A323" s="1"/>
      <c r="B323" s="44" t="s">
        <v>188</v>
      </c>
      <c r="C323" s="45" t="s">
        <v>107</v>
      </c>
      <c r="D323" s="46"/>
      <c r="E323" s="123">
        <v>50.02</v>
      </c>
      <c r="F323" s="97"/>
      <c r="G323" s="7">
        <v>5</v>
      </c>
      <c r="H323" s="7">
        <f t="shared" si="29"/>
        <v>0</v>
      </c>
    </row>
    <row r="324" spans="1:8" ht="15.75">
      <c r="A324" s="1"/>
      <c r="B324" s="44" t="s">
        <v>112</v>
      </c>
      <c r="C324" s="45" t="s">
        <v>113</v>
      </c>
      <c r="D324" s="46"/>
      <c r="E324" s="123">
        <v>50.43</v>
      </c>
      <c r="F324" s="97"/>
      <c r="G324" s="7">
        <v>6</v>
      </c>
      <c r="H324" s="7">
        <f t="shared" si="29"/>
        <v>0</v>
      </c>
    </row>
    <row r="325" spans="1:8" ht="15.75">
      <c r="A325" s="1"/>
      <c r="B325" s="44" t="s">
        <v>82</v>
      </c>
      <c r="C325" s="45" t="s">
        <v>107</v>
      </c>
      <c r="D325" s="46"/>
      <c r="E325" s="123">
        <v>52.23</v>
      </c>
      <c r="F325" s="97"/>
      <c r="G325" s="7">
        <v>7</v>
      </c>
      <c r="H325" s="7">
        <f t="shared" si="29"/>
        <v>0</v>
      </c>
    </row>
    <row r="326" spans="1:8" ht="15.75">
      <c r="A326" s="1"/>
      <c r="B326" s="61" t="s">
        <v>127</v>
      </c>
      <c r="C326" s="45" t="s">
        <v>113</v>
      </c>
      <c r="D326" s="46"/>
      <c r="E326" s="123">
        <v>53.76</v>
      </c>
      <c r="F326" s="97"/>
      <c r="G326" s="7">
        <v>8</v>
      </c>
      <c r="H326" s="7">
        <f t="shared" si="29"/>
        <v>0</v>
      </c>
    </row>
    <row r="327" spans="1:8" ht="15.75">
      <c r="A327" s="1"/>
      <c r="B327" s="54"/>
      <c r="C327" s="45"/>
      <c r="D327" s="46"/>
      <c r="E327" s="123"/>
      <c r="F327" s="97"/>
      <c r="G327" s="7"/>
      <c r="H327" s="7"/>
    </row>
    <row r="328" spans="1:8" ht="20.25">
      <c r="A328" s="55"/>
      <c r="B328" s="37" t="s">
        <v>32</v>
      </c>
      <c r="C328" s="38"/>
      <c r="D328" s="38"/>
      <c r="E328" s="62"/>
      <c r="F328" s="8"/>
      <c r="G328" s="7"/>
      <c r="H328" s="7"/>
    </row>
    <row r="329" spans="1:8" ht="15.75">
      <c r="A329" s="53"/>
      <c r="B329" s="45" t="s">
        <v>1</v>
      </c>
      <c r="C329" s="45" t="s">
        <v>2</v>
      </c>
      <c r="D329" s="45" t="s">
        <v>3</v>
      </c>
      <c r="E329" s="45" t="s">
        <v>4</v>
      </c>
      <c r="F329" s="86" t="s">
        <v>5</v>
      </c>
      <c r="G329" s="7"/>
      <c r="H329" s="7"/>
    </row>
    <row r="330" spans="1:8" ht="15.75">
      <c r="A330" s="53"/>
      <c r="B330" s="45"/>
      <c r="C330" s="45"/>
      <c r="D330" s="45"/>
      <c r="E330" s="45"/>
      <c r="F330" s="86"/>
      <c r="G330" s="7"/>
      <c r="H330" s="7"/>
    </row>
    <row r="331" spans="1:8" ht="15.75">
      <c r="A331" s="53"/>
      <c r="B331" s="61" t="s">
        <v>144</v>
      </c>
      <c r="C331" s="45" t="s">
        <v>140</v>
      </c>
      <c r="D331" s="45"/>
      <c r="E331" s="45">
        <v>46.25</v>
      </c>
      <c r="F331" s="86"/>
      <c r="G331" s="7">
        <v>1</v>
      </c>
      <c r="H331" s="7">
        <f t="shared" ref="H331:H338" si="30">+SUMIF($N$3:$N$8,G331,$O$3:$O$8)</f>
        <v>0</v>
      </c>
    </row>
    <row r="332" spans="1:8" ht="15.75">
      <c r="A332" s="53"/>
      <c r="B332" s="52" t="s">
        <v>143</v>
      </c>
      <c r="C332" s="45" t="s">
        <v>140</v>
      </c>
      <c r="D332" s="63"/>
      <c r="E332" s="122">
        <v>46.74</v>
      </c>
      <c r="F332" s="96"/>
      <c r="G332" s="7">
        <v>2</v>
      </c>
      <c r="H332" s="7">
        <f t="shared" si="30"/>
        <v>0</v>
      </c>
    </row>
    <row r="333" spans="1:8" ht="15.75">
      <c r="A333" s="53"/>
      <c r="B333" s="52" t="s">
        <v>87</v>
      </c>
      <c r="C333" s="45" t="s">
        <v>107</v>
      </c>
      <c r="D333" s="63"/>
      <c r="E333" s="122">
        <v>46.94</v>
      </c>
      <c r="F333" s="96"/>
      <c r="G333" s="7">
        <v>3</v>
      </c>
      <c r="H333" s="7">
        <f t="shared" si="30"/>
        <v>0</v>
      </c>
    </row>
    <row r="334" spans="1:8" ht="15.75">
      <c r="A334" s="53"/>
      <c r="B334" s="52" t="s">
        <v>190</v>
      </c>
      <c r="C334" s="45" t="s">
        <v>107</v>
      </c>
      <c r="D334" s="63"/>
      <c r="E334" s="122">
        <v>48.13</v>
      </c>
      <c r="F334" s="96"/>
      <c r="G334" s="7">
        <v>4</v>
      </c>
      <c r="H334" s="7">
        <f t="shared" si="30"/>
        <v>0</v>
      </c>
    </row>
    <row r="335" spans="1:8" ht="15.75">
      <c r="A335" s="53"/>
      <c r="B335" s="52" t="s">
        <v>104</v>
      </c>
      <c r="C335" s="45" t="s">
        <v>107</v>
      </c>
      <c r="D335" s="63"/>
      <c r="E335" s="122">
        <v>48.65</v>
      </c>
      <c r="F335" s="96"/>
      <c r="G335" s="7">
        <v>5</v>
      </c>
      <c r="H335" s="7">
        <f t="shared" si="30"/>
        <v>0</v>
      </c>
    </row>
    <row r="336" spans="1:8" ht="15.75">
      <c r="A336" s="53"/>
      <c r="B336" s="52" t="s">
        <v>116</v>
      </c>
      <c r="C336" s="45" t="s">
        <v>113</v>
      </c>
      <c r="D336" s="63"/>
      <c r="E336" s="122">
        <v>48.7</v>
      </c>
      <c r="F336" s="96"/>
      <c r="G336" s="7">
        <v>6</v>
      </c>
      <c r="H336" s="7">
        <f t="shared" si="30"/>
        <v>0</v>
      </c>
    </row>
    <row r="337" spans="1:8" ht="18" customHeight="1">
      <c r="A337" s="53"/>
      <c r="B337" s="52" t="s">
        <v>84</v>
      </c>
      <c r="C337" s="45" t="s">
        <v>107</v>
      </c>
      <c r="D337" s="63"/>
      <c r="E337" s="122">
        <v>50.01</v>
      </c>
      <c r="F337" s="96"/>
      <c r="G337" s="7">
        <v>7</v>
      </c>
      <c r="H337" s="7">
        <f t="shared" si="30"/>
        <v>0</v>
      </c>
    </row>
    <row r="338" spans="1:8" ht="15.75">
      <c r="A338" s="53"/>
      <c r="B338" s="52" t="s">
        <v>145</v>
      </c>
      <c r="C338" s="45" t="s">
        <v>140</v>
      </c>
      <c r="D338" s="63"/>
      <c r="E338" s="122">
        <v>54</v>
      </c>
      <c r="F338" s="96"/>
      <c r="G338" s="7">
        <v>8</v>
      </c>
      <c r="H338" s="7">
        <f t="shared" si="30"/>
        <v>0</v>
      </c>
    </row>
    <row r="339" spans="1:8" ht="15.75">
      <c r="A339" s="53"/>
      <c r="B339" s="52"/>
      <c r="C339" s="45"/>
      <c r="D339" s="63"/>
      <c r="E339" s="64"/>
      <c r="F339" s="96"/>
      <c r="G339" s="7"/>
      <c r="H339" s="7"/>
    </row>
    <row r="340" spans="1:8" ht="15.75">
      <c r="A340" s="53"/>
      <c r="B340" s="54"/>
      <c r="C340" s="46"/>
      <c r="D340" s="46"/>
      <c r="E340" s="64"/>
      <c r="F340" s="96"/>
      <c r="G340" s="7"/>
      <c r="H340" s="7"/>
    </row>
    <row r="341" spans="1:8" ht="20.25">
      <c r="A341" s="55"/>
      <c r="B341" s="37" t="s">
        <v>33</v>
      </c>
      <c r="C341" s="38"/>
      <c r="D341" s="38"/>
      <c r="E341" s="62"/>
      <c r="F341" s="8"/>
      <c r="G341" s="7"/>
      <c r="H341" s="7"/>
    </row>
    <row r="342" spans="1:8" ht="15.75">
      <c r="A342" s="53"/>
      <c r="B342" s="45" t="s">
        <v>1</v>
      </c>
      <c r="C342" s="45" t="s">
        <v>2</v>
      </c>
      <c r="D342" s="45" t="s">
        <v>3</v>
      </c>
      <c r="E342" s="45" t="s">
        <v>4</v>
      </c>
      <c r="F342" s="86" t="s">
        <v>5</v>
      </c>
      <c r="G342" s="7"/>
      <c r="H342" s="7"/>
    </row>
    <row r="343" spans="1:8" ht="15.75">
      <c r="A343" s="53"/>
      <c r="B343" s="45"/>
      <c r="C343" s="45"/>
      <c r="D343" s="45"/>
      <c r="E343" s="45"/>
      <c r="F343" s="86"/>
      <c r="G343" s="7"/>
      <c r="H343" s="7"/>
    </row>
    <row r="344" spans="1:8" ht="15.75">
      <c r="A344" s="53"/>
      <c r="B344" s="52" t="s">
        <v>94</v>
      </c>
      <c r="C344" s="45" t="s">
        <v>107</v>
      </c>
      <c r="D344" s="46"/>
      <c r="E344" s="123">
        <v>41.64</v>
      </c>
      <c r="F344" s="97"/>
      <c r="G344" s="7">
        <v>1</v>
      </c>
      <c r="H344" s="7">
        <f t="shared" ref="H344:H347" si="31">+SUMIF($N$3:$N$8,G344,$O$3:$O$8)</f>
        <v>0</v>
      </c>
    </row>
    <row r="345" spans="1:8" ht="15.75">
      <c r="A345" s="53"/>
      <c r="B345" s="52" t="s">
        <v>97</v>
      </c>
      <c r="C345" s="45" t="s">
        <v>107</v>
      </c>
      <c r="D345" s="46"/>
      <c r="E345" s="123">
        <v>44.49</v>
      </c>
      <c r="F345" s="97"/>
      <c r="G345" s="7">
        <v>2</v>
      </c>
      <c r="H345" s="7">
        <f t="shared" si="31"/>
        <v>0</v>
      </c>
    </row>
    <row r="346" spans="1:8" ht="15.75">
      <c r="A346" s="53"/>
      <c r="B346" s="52" t="s">
        <v>99</v>
      </c>
      <c r="C346" s="45" t="s">
        <v>107</v>
      </c>
      <c r="D346" s="46"/>
      <c r="E346" s="123">
        <v>46.29</v>
      </c>
      <c r="F346" s="97"/>
      <c r="G346" s="7">
        <v>3</v>
      </c>
      <c r="H346" s="7">
        <f t="shared" si="31"/>
        <v>0</v>
      </c>
    </row>
    <row r="347" spans="1:8" ht="15.75">
      <c r="A347" s="53"/>
      <c r="B347" s="52" t="s">
        <v>96</v>
      </c>
      <c r="C347" s="45" t="s">
        <v>107</v>
      </c>
      <c r="D347" s="46"/>
      <c r="E347" s="123">
        <v>49.31</v>
      </c>
      <c r="F347" s="97"/>
      <c r="G347" s="7">
        <v>4</v>
      </c>
      <c r="H347" s="7">
        <f t="shared" si="31"/>
        <v>0</v>
      </c>
    </row>
    <row r="348" spans="1:8" ht="15.75">
      <c r="A348" s="53"/>
      <c r="B348" s="52"/>
      <c r="C348" s="45"/>
      <c r="D348" s="46"/>
      <c r="E348" s="123"/>
      <c r="F348" s="97"/>
      <c r="G348" s="7"/>
      <c r="H348" s="7"/>
    </row>
    <row r="349" spans="1:8" ht="15.75">
      <c r="A349" s="53"/>
      <c r="B349" s="52"/>
      <c r="C349" s="45"/>
      <c r="D349" s="46"/>
      <c r="E349" s="65"/>
      <c r="F349" s="97"/>
      <c r="G349" s="7"/>
      <c r="H349" s="7"/>
    </row>
    <row r="350" spans="1:8" ht="20.25">
      <c r="A350" s="58"/>
      <c r="B350" s="37" t="s">
        <v>34</v>
      </c>
      <c r="C350" s="38"/>
      <c r="D350" s="38"/>
      <c r="E350" s="62"/>
      <c r="F350" s="8"/>
      <c r="G350" s="7"/>
      <c r="H350" s="7"/>
    </row>
    <row r="351" spans="1:8" ht="15.75">
      <c r="A351" s="53"/>
      <c r="B351" s="45" t="s">
        <v>1</v>
      </c>
      <c r="C351" s="45" t="s">
        <v>2</v>
      </c>
      <c r="D351" s="45" t="s">
        <v>3</v>
      </c>
      <c r="E351" s="45" t="s">
        <v>4</v>
      </c>
      <c r="F351" s="86" t="s">
        <v>5</v>
      </c>
      <c r="G351" s="7"/>
      <c r="H351" s="7"/>
    </row>
    <row r="352" spans="1:8" ht="15.75">
      <c r="A352" s="53"/>
      <c r="B352" s="45"/>
      <c r="C352" s="45"/>
      <c r="D352" s="45"/>
      <c r="E352" s="45"/>
      <c r="F352" s="86"/>
      <c r="G352" s="7"/>
      <c r="H352" s="7"/>
    </row>
    <row r="353" spans="1:8" ht="15.75">
      <c r="A353" s="53"/>
      <c r="B353" s="52" t="s">
        <v>89</v>
      </c>
      <c r="C353" s="45" t="s">
        <v>107</v>
      </c>
      <c r="D353" s="63"/>
      <c r="E353" s="122">
        <v>37.06</v>
      </c>
      <c r="F353" s="86"/>
      <c r="G353" s="7">
        <v>1</v>
      </c>
      <c r="H353" s="7">
        <f t="shared" ref="H353:H358" si="32">+SUMIF($N$3:$N$8,G353,$O$3:$O$8)</f>
        <v>0</v>
      </c>
    </row>
    <row r="354" spans="1:8" ht="15.75">
      <c r="A354" s="53"/>
      <c r="B354" s="52" t="s">
        <v>92</v>
      </c>
      <c r="C354" s="45" t="s">
        <v>107</v>
      </c>
      <c r="D354" s="63"/>
      <c r="E354" s="122">
        <v>40.729999999999997</v>
      </c>
      <c r="F354" s="96"/>
      <c r="G354" s="7">
        <v>2</v>
      </c>
      <c r="H354" s="7">
        <f t="shared" si="32"/>
        <v>0</v>
      </c>
    </row>
    <row r="355" spans="1:8" ht="15.75">
      <c r="A355" s="53"/>
      <c r="B355" s="52" t="s">
        <v>93</v>
      </c>
      <c r="C355" s="45" t="s">
        <v>107</v>
      </c>
      <c r="D355" s="63"/>
      <c r="E355" s="122">
        <v>46.52</v>
      </c>
      <c r="F355" s="96"/>
      <c r="G355" s="7">
        <v>3</v>
      </c>
      <c r="H355" s="7">
        <f t="shared" si="32"/>
        <v>0</v>
      </c>
    </row>
    <row r="356" spans="1:8" ht="15.75">
      <c r="A356" s="53"/>
      <c r="B356" s="52" t="s">
        <v>191</v>
      </c>
      <c r="C356" s="45" t="s">
        <v>107</v>
      </c>
      <c r="D356" s="63"/>
      <c r="E356" s="122">
        <v>47.4</v>
      </c>
      <c r="F356" s="96"/>
      <c r="G356" s="7">
        <v>4</v>
      </c>
      <c r="H356" s="7">
        <f t="shared" si="32"/>
        <v>0</v>
      </c>
    </row>
    <row r="357" spans="1:8" ht="15.75">
      <c r="A357" s="53"/>
      <c r="B357" s="52" t="s">
        <v>141</v>
      </c>
      <c r="C357" s="45" t="s">
        <v>140</v>
      </c>
      <c r="D357" s="63"/>
      <c r="E357" s="122">
        <v>47.56</v>
      </c>
      <c r="F357" s="96"/>
      <c r="G357" s="7">
        <v>5</v>
      </c>
      <c r="H357" s="7">
        <f t="shared" si="32"/>
        <v>0</v>
      </c>
    </row>
    <row r="358" spans="1:8" ht="15.75">
      <c r="A358" s="53"/>
      <c r="B358" s="61" t="s">
        <v>162</v>
      </c>
      <c r="C358" s="45" t="s">
        <v>140</v>
      </c>
      <c r="D358" s="45"/>
      <c r="E358" s="45">
        <v>49.38</v>
      </c>
      <c r="F358" s="96"/>
      <c r="G358" s="7">
        <v>6</v>
      </c>
      <c r="H358" s="7">
        <f t="shared" si="32"/>
        <v>0</v>
      </c>
    </row>
    <row r="359" spans="1:8" ht="15.75">
      <c r="A359" s="53"/>
      <c r="B359" s="61"/>
      <c r="C359" s="45"/>
      <c r="D359" s="45"/>
      <c r="E359" s="45"/>
      <c r="F359" s="96"/>
      <c r="G359" s="7"/>
      <c r="H359" s="7"/>
    </row>
    <row r="360" spans="1:8" ht="15.75">
      <c r="A360" s="53"/>
      <c r="B360" s="61"/>
      <c r="C360" s="45"/>
      <c r="D360" s="45"/>
      <c r="E360" s="45"/>
      <c r="F360" s="96"/>
      <c r="G360" s="7"/>
      <c r="H360" s="7"/>
    </row>
    <row r="361" spans="1:8" ht="15.75">
      <c r="A361" s="53"/>
      <c r="B361" s="61"/>
      <c r="C361" s="45"/>
      <c r="D361" s="45"/>
      <c r="E361" s="45"/>
      <c r="F361" s="96"/>
      <c r="G361" s="7"/>
      <c r="H361" s="7"/>
    </row>
    <row r="362" spans="1:8" ht="15.75">
      <c r="A362" s="53"/>
      <c r="B362" s="61"/>
      <c r="C362" s="45"/>
      <c r="D362" s="45"/>
      <c r="E362" s="45"/>
      <c r="F362" s="96"/>
      <c r="G362" s="7"/>
      <c r="H362" s="7"/>
    </row>
    <row r="363" spans="1:8" ht="15.75">
      <c r="A363" s="53"/>
      <c r="B363" s="61"/>
      <c r="C363" s="45"/>
      <c r="D363" s="45"/>
      <c r="E363" s="45"/>
      <c r="F363" s="96"/>
      <c r="G363" s="7"/>
      <c r="H363" s="7"/>
    </row>
    <row r="364" spans="1:8" ht="15.75">
      <c r="A364" s="53"/>
      <c r="B364" s="54"/>
      <c r="C364" s="46"/>
      <c r="D364" s="46"/>
      <c r="E364" s="64"/>
      <c r="F364" s="96"/>
      <c r="G364" s="7"/>
      <c r="H364" s="7"/>
    </row>
    <row r="365" spans="1:8" ht="20.25">
      <c r="A365" s="55"/>
      <c r="B365" s="37" t="s">
        <v>45</v>
      </c>
      <c r="C365" s="38"/>
      <c r="D365" s="62"/>
      <c r="E365" s="62"/>
      <c r="F365" s="8"/>
      <c r="G365" s="7"/>
      <c r="H365" s="7"/>
    </row>
    <row r="366" spans="1:8" ht="15.75">
      <c r="A366" s="1"/>
      <c r="B366" s="45" t="s">
        <v>1</v>
      </c>
      <c r="C366" s="45" t="s">
        <v>2</v>
      </c>
      <c r="D366" s="45" t="s">
        <v>3</v>
      </c>
      <c r="E366" s="5" t="s">
        <v>4</v>
      </c>
      <c r="F366" s="86" t="s">
        <v>5</v>
      </c>
      <c r="G366" s="7"/>
      <c r="H366" s="7"/>
    </row>
    <row r="367" spans="1:8" ht="15.75">
      <c r="A367" s="1"/>
      <c r="B367" s="45"/>
      <c r="C367" s="45"/>
      <c r="D367" s="45"/>
      <c r="E367" s="5"/>
      <c r="F367" s="86"/>
      <c r="G367" s="7"/>
      <c r="H367" s="7"/>
    </row>
    <row r="368" spans="1:8" ht="15.75">
      <c r="A368" s="1"/>
      <c r="B368" s="117" t="s">
        <v>42</v>
      </c>
      <c r="C368" s="112" t="s">
        <v>133</v>
      </c>
      <c r="D368" s="112"/>
      <c r="E368" s="134" t="s">
        <v>192</v>
      </c>
      <c r="F368" s="118"/>
      <c r="G368" s="113">
        <v>1</v>
      </c>
      <c r="H368" s="7"/>
    </row>
    <row r="369" spans="1:8" ht="15.75">
      <c r="A369" s="1"/>
      <c r="B369" s="117" t="s">
        <v>38</v>
      </c>
      <c r="C369" s="112"/>
      <c r="D369" s="112"/>
      <c r="E369" s="134"/>
      <c r="F369" s="118"/>
      <c r="G369" s="113"/>
      <c r="H369" s="7"/>
    </row>
    <row r="370" spans="1:8" ht="15.75">
      <c r="A370" s="1"/>
      <c r="B370" s="117" t="s">
        <v>39</v>
      </c>
      <c r="C370" s="112"/>
      <c r="D370" s="112"/>
      <c r="E370" s="134"/>
      <c r="F370" s="118"/>
      <c r="G370" s="113"/>
      <c r="H370" s="7"/>
    </row>
    <row r="371" spans="1:8" ht="15.75">
      <c r="A371" s="1"/>
      <c r="B371" s="117" t="s">
        <v>40</v>
      </c>
      <c r="C371" s="112"/>
      <c r="D371" s="112"/>
      <c r="E371" s="134"/>
      <c r="F371" s="118"/>
      <c r="G371" s="113"/>
      <c r="H371" s="7"/>
    </row>
    <row r="372" spans="1:8" ht="15.75">
      <c r="A372" s="1"/>
      <c r="B372" s="117"/>
      <c r="C372" s="112"/>
      <c r="D372" s="112"/>
      <c r="E372" s="134"/>
      <c r="F372" s="118"/>
      <c r="G372" s="113"/>
      <c r="H372" s="7"/>
    </row>
    <row r="373" spans="1:8" ht="15.75">
      <c r="A373" s="1"/>
      <c r="B373" s="117"/>
      <c r="C373" s="112"/>
      <c r="D373" s="112"/>
      <c r="E373" s="134"/>
      <c r="F373" s="118"/>
      <c r="G373" s="113"/>
      <c r="H373" s="7"/>
    </row>
    <row r="374" spans="1:8" ht="15.75">
      <c r="A374" s="1"/>
      <c r="B374" s="117" t="s">
        <v>155</v>
      </c>
      <c r="C374" s="112" t="s">
        <v>137</v>
      </c>
      <c r="D374" s="120"/>
      <c r="E374" s="120" t="s">
        <v>196</v>
      </c>
      <c r="F374" s="118"/>
      <c r="G374" s="113">
        <v>2</v>
      </c>
      <c r="H374" s="7"/>
    </row>
    <row r="375" spans="1:8" ht="15.75">
      <c r="A375" s="1"/>
      <c r="B375" s="117" t="s">
        <v>156</v>
      </c>
      <c r="C375" s="112"/>
      <c r="D375" s="120"/>
      <c r="E375" s="121"/>
      <c r="F375" s="118"/>
      <c r="G375" s="113"/>
      <c r="H375" s="7"/>
    </row>
    <row r="376" spans="1:8" ht="15.75">
      <c r="A376" s="1"/>
      <c r="B376" s="117" t="s">
        <v>159</v>
      </c>
      <c r="C376" s="112"/>
      <c r="D376" s="120"/>
      <c r="E376" s="121"/>
      <c r="F376" s="118"/>
      <c r="G376" s="113"/>
      <c r="H376" s="7"/>
    </row>
    <row r="377" spans="1:8" ht="15.75">
      <c r="A377" s="1"/>
      <c r="B377" s="117" t="s">
        <v>158</v>
      </c>
      <c r="C377" s="112"/>
      <c r="D377" s="120"/>
      <c r="E377" s="121"/>
      <c r="F377" s="118"/>
      <c r="G377" s="113"/>
      <c r="H377" s="7"/>
    </row>
    <row r="378" spans="1:8" ht="15.75">
      <c r="A378" s="1"/>
      <c r="B378" s="117"/>
      <c r="C378" s="112"/>
      <c r="D378" s="112"/>
      <c r="E378" s="134"/>
      <c r="F378" s="118"/>
      <c r="G378" s="113"/>
      <c r="H378" s="7"/>
    </row>
    <row r="379" spans="1:8" ht="15.75">
      <c r="A379" s="1"/>
      <c r="B379" s="117"/>
      <c r="C379" s="112"/>
      <c r="D379" s="112"/>
      <c r="E379" s="134"/>
      <c r="F379" s="118"/>
      <c r="G379" s="113"/>
      <c r="H379" s="7"/>
    </row>
    <row r="380" spans="1:8" ht="15.75">
      <c r="A380" s="1"/>
      <c r="B380" s="117" t="s">
        <v>44</v>
      </c>
      <c r="C380" s="112" t="s">
        <v>134</v>
      </c>
      <c r="D380" s="112"/>
      <c r="E380" s="134" t="s">
        <v>195</v>
      </c>
      <c r="F380" s="118"/>
      <c r="G380" s="113">
        <v>3</v>
      </c>
      <c r="H380" s="7"/>
    </row>
    <row r="381" spans="1:8" ht="15.75">
      <c r="A381" s="1"/>
      <c r="B381" s="117" t="s">
        <v>41</v>
      </c>
      <c r="C381" s="112"/>
      <c r="D381" s="112"/>
      <c r="E381" s="134"/>
      <c r="F381" s="118"/>
      <c r="G381" s="113"/>
      <c r="H381" s="7"/>
    </row>
    <row r="382" spans="1:8" ht="15.75">
      <c r="A382" s="1"/>
      <c r="B382" s="119" t="s">
        <v>46</v>
      </c>
      <c r="C382" s="112"/>
      <c r="D382" s="112"/>
      <c r="E382" s="134"/>
      <c r="F382" s="118"/>
      <c r="G382" s="113"/>
      <c r="H382" s="7"/>
    </row>
    <row r="383" spans="1:8" ht="15.75">
      <c r="A383" s="1"/>
      <c r="B383" s="117" t="s">
        <v>43</v>
      </c>
      <c r="C383" s="112"/>
      <c r="D383" s="120"/>
      <c r="E383" s="120"/>
      <c r="F383" s="118"/>
      <c r="G383" s="113"/>
      <c r="H383" s="7"/>
    </row>
    <row r="384" spans="1:8" ht="15.75">
      <c r="A384" s="1"/>
      <c r="B384" s="117"/>
      <c r="C384" s="112"/>
      <c r="D384" s="120"/>
      <c r="E384" s="120"/>
      <c r="F384" s="118"/>
      <c r="G384" s="113"/>
      <c r="H384" s="7"/>
    </row>
    <row r="385" spans="1:8" ht="15.75">
      <c r="A385" s="1"/>
      <c r="B385" s="117"/>
      <c r="C385" s="112"/>
      <c r="D385" s="120"/>
      <c r="E385" s="120"/>
      <c r="F385" s="118"/>
      <c r="G385" s="113"/>
      <c r="H385" s="7"/>
    </row>
    <row r="386" spans="1:8" ht="15.75">
      <c r="A386" s="1"/>
      <c r="B386" s="117" t="s">
        <v>121</v>
      </c>
      <c r="C386" s="112" t="s">
        <v>136</v>
      </c>
      <c r="D386" s="112"/>
      <c r="E386" s="134" t="s">
        <v>193</v>
      </c>
      <c r="F386" s="118"/>
      <c r="G386" s="113">
        <v>4</v>
      </c>
      <c r="H386" s="7"/>
    </row>
    <row r="387" spans="1:8" ht="15.75">
      <c r="A387" s="1"/>
      <c r="B387" s="117" t="s">
        <v>123</v>
      </c>
      <c r="C387" s="112"/>
      <c r="D387" s="112"/>
      <c r="E387" s="134"/>
      <c r="F387" s="118"/>
      <c r="G387" s="113"/>
      <c r="H387" s="7"/>
    </row>
    <row r="388" spans="1:8" ht="15.75">
      <c r="A388" s="1"/>
      <c r="B388" s="117" t="s">
        <v>194</v>
      </c>
      <c r="C388" s="112"/>
      <c r="D388" s="112"/>
      <c r="E388" s="134"/>
      <c r="F388" s="118"/>
      <c r="G388" s="113"/>
      <c r="H388" s="7"/>
    </row>
    <row r="389" spans="1:8" ht="15.75">
      <c r="A389" s="1"/>
      <c r="B389" s="117" t="s">
        <v>124</v>
      </c>
      <c r="C389" s="112"/>
      <c r="D389" s="112"/>
      <c r="E389" s="134"/>
      <c r="F389" s="118"/>
      <c r="G389" s="113"/>
      <c r="H389" s="7"/>
    </row>
    <row r="390" spans="1:8" ht="15.75">
      <c r="A390" s="1"/>
      <c r="B390" s="113"/>
      <c r="C390" s="112"/>
      <c r="D390" s="120"/>
      <c r="E390" s="121"/>
      <c r="F390" s="118"/>
      <c r="G390" s="113"/>
      <c r="H390" s="7"/>
    </row>
    <row r="391" spans="1:8" ht="15.75">
      <c r="A391" s="1"/>
      <c r="B391" s="141"/>
      <c r="C391" s="112"/>
      <c r="D391" s="120"/>
      <c r="E391" s="121"/>
      <c r="F391" s="118"/>
      <c r="G391" s="113"/>
      <c r="H391" s="7"/>
    </row>
    <row r="392" spans="1:8" ht="15.75">
      <c r="A392" s="1"/>
      <c r="B392" s="117" t="s">
        <v>108</v>
      </c>
      <c r="C392" s="112" t="s">
        <v>135</v>
      </c>
      <c r="D392" s="120"/>
      <c r="E392" s="120" t="s">
        <v>197</v>
      </c>
      <c r="F392" s="118"/>
      <c r="G392" s="113">
        <v>5</v>
      </c>
      <c r="H392" s="7"/>
    </row>
    <row r="393" spans="1:8" ht="15.75">
      <c r="A393" s="1"/>
      <c r="B393" s="117" t="s">
        <v>110</v>
      </c>
      <c r="C393" s="112"/>
      <c r="D393" s="120"/>
      <c r="E393" s="120"/>
      <c r="F393" s="118"/>
      <c r="G393" s="113"/>
      <c r="H393" s="7"/>
    </row>
    <row r="394" spans="1:8" ht="15.75">
      <c r="A394" s="1"/>
      <c r="B394" s="117" t="s">
        <v>111</v>
      </c>
      <c r="C394" s="112"/>
      <c r="D394" s="117"/>
      <c r="E394" s="120"/>
      <c r="F394" s="118"/>
      <c r="G394" s="113"/>
      <c r="H394" s="7"/>
    </row>
    <row r="395" spans="1:8" ht="15" customHeight="1">
      <c r="A395" s="1"/>
      <c r="B395" s="117" t="s">
        <v>109</v>
      </c>
      <c r="C395" s="112"/>
      <c r="D395" s="120"/>
      <c r="E395" s="120"/>
      <c r="F395" s="118"/>
      <c r="G395" s="113"/>
      <c r="H395" s="7"/>
    </row>
    <row r="396" spans="1:8" ht="15" customHeight="1">
      <c r="A396" s="1"/>
      <c r="B396" s="117"/>
      <c r="C396" s="112"/>
      <c r="D396" s="120"/>
      <c r="E396" s="120"/>
      <c r="F396" s="118"/>
      <c r="G396" s="113"/>
      <c r="H396" s="7"/>
    </row>
    <row r="397" spans="1:8" ht="15" customHeight="1">
      <c r="A397" s="1"/>
      <c r="B397" s="117"/>
      <c r="C397" s="112"/>
      <c r="D397" s="120"/>
      <c r="E397" s="120"/>
      <c r="F397" s="118"/>
      <c r="G397" s="113"/>
      <c r="H397" s="7"/>
    </row>
    <row r="398" spans="1:8" ht="15" customHeight="1">
      <c r="A398" s="1"/>
      <c r="B398" s="117" t="s">
        <v>198</v>
      </c>
      <c r="C398" s="112" t="s">
        <v>235</v>
      </c>
      <c r="D398" s="120"/>
      <c r="E398" s="120" t="s">
        <v>201</v>
      </c>
      <c r="F398" s="118"/>
      <c r="G398" s="113">
        <v>6</v>
      </c>
      <c r="H398" s="7"/>
    </row>
    <row r="399" spans="1:8" ht="15" customHeight="1">
      <c r="A399" s="1"/>
      <c r="B399" s="117" t="s">
        <v>199</v>
      </c>
      <c r="C399" s="112"/>
      <c r="D399" s="120"/>
      <c r="E399" s="120"/>
      <c r="F399" s="118"/>
      <c r="G399" s="113"/>
      <c r="H399" s="7"/>
    </row>
    <row r="400" spans="1:8" ht="15" customHeight="1">
      <c r="A400" s="1"/>
      <c r="B400" s="117" t="s">
        <v>200</v>
      </c>
      <c r="C400" s="112"/>
      <c r="D400" s="120"/>
      <c r="E400" s="120"/>
      <c r="F400" s="118"/>
      <c r="G400" s="113"/>
      <c r="H400" s="7"/>
    </row>
    <row r="401" spans="1:14" ht="15" customHeight="1">
      <c r="A401" s="1"/>
      <c r="B401" s="117" t="s">
        <v>122</v>
      </c>
      <c r="C401" s="112"/>
      <c r="D401" s="120"/>
      <c r="E401" s="120"/>
      <c r="F401" s="118"/>
      <c r="G401" s="113"/>
      <c r="H401" s="7"/>
    </row>
    <row r="402" spans="1:14" ht="15" customHeight="1">
      <c r="A402" s="1"/>
      <c r="B402" s="117"/>
      <c r="C402" s="112"/>
      <c r="D402" s="120"/>
      <c r="E402" s="121"/>
      <c r="F402" s="118"/>
      <c r="G402" s="113"/>
      <c r="H402" s="7"/>
    </row>
    <row r="403" spans="1:14" ht="15" customHeight="1">
      <c r="A403" s="1"/>
      <c r="B403" s="117"/>
      <c r="C403" s="112"/>
      <c r="D403" s="112"/>
      <c r="E403" s="134"/>
      <c r="F403" s="118"/>
      <c r="G403" s="113"/>
      <c r="H403" s="7"/>
    </row>
    <row r="404" spans="1:14" ht="15" customHeight="1">
      <c r="A404" s="1"/>
      <c r="B404" s="117"/>
      <c r="C404" s="112"/>
      <c r="D404" s="112"/>
      <c r="E404" s="134"/>
      <c r="F404" s="118"/>
      <c r="G404" s="113"/>
      <c r="H404" s="7"/>
    </row>
    <row r="405" spans="1:14" ht="15" customHeight="1">
      <c r="A405" s="1"/>
      <c r="B405" s="117"/>
      <c r="C405" s="112"/>
      <c r="D405" s="112"/>
      <c r="E405" s="134"/>
      <c r="F405" s="118"/>
      <c r="G405" s="113"/>
      <c r="H405" s="7"/>
    </row>
    <row r="406" spans="1:14" ht="15" customHeight="1">
      <c r="A406" s="1"/>
      <c r="B406" s="117"/>
      <c r="C406" s="112"/>
      <c r="D406" s="112"/>
      <c r="E406" s="134"/>
      <c r="F406" s="118"/>
      <c r="G406" s="113"/>
      <c r="H406" s="7"/>
    </row>
    <row r="407" spans="1:14" ht="15" customHeight="1">
      <c r="A407" s="1"/>
      <c r="B407" s="117"/>
      <c r="C407" s="112"/>
      <c r="D407" s="112"/>
      <c r="E407" s="134"/>
      <c r="F407" s="118"/>
      <c r="G407" s="113"/>
      <c r="H407" s="7"/>
    </row>
    <row r="408" spans="1:14" ht="20.25">
      <c r="A408" s="27"/>
      <c r="B408" s="37" t="s">
        <v>59</v>
      </c>
      <c r="C408" s="38"/>
      <c r="D408" s="62"/>
      <c r="E408" s="11"/>
      <c r="F408" s="11"/>
      <c r="G408" s="7"/>
      <c r="H408" s="7"/>
    </row>
    <row r="409" spans="1:14" ht="15.75">
      <c r="A409" s="1"/>
      <c r="B409" s="45" t="s">
        <v>1</v>
      </c>
      <c r="C409" s="45" t="s">
        <v>2</v>
      </c>
      <c r="D409" s="45" t="s">
        <v>3</v>
      </c>
      <c r="E409" s="5" t="s">
        <v>4</v>
      </c>
      <c r="F409" s="86" t="s">
        <v>4</v>
      </c>
      <c r="G409" s="7"/>
      <c r="H409" s="7"/>
    </row>
    <row r="410" spans="1:14" ht="15.75">
      <c r="A410" s="1"/>
      <c r="B410" s="45"/>
      <c r="C410" s="45"/>
      <c r="D410" s="45"/>
      <c r="E410" s="5"/>
      <c r="F410" s="86"/>
      <c r="G410" s="7"/>
      <c r="H410" s="7"/>
      <c r="K410" s="6"/>
    </row>
    <row r="411" spans="1:14" ht="15.75">
      <c r="A411" s="1"/>
      <c r="B411" s="61" t="s">
        <v>54</v>
      </c>
      <c r="C411" s="45" t="s">
        <v>133</v>
      </c>
      <c r="D411" s="34"/>
      <c r="E411" s="34" t="s">
        <v>206</v>
      </c>
      <c r="G411" s="7">
        <v>1</v>
      </c>
      <c r="H411" s="98">
        <f>+SUMIF($N$3:$N$8,G411,$O$3:$O$8)*2</f>
        <v>0</v>
      </c>
      <c r="I411" s="109"/>
      <c r="J411" s="135"/>
      <c r="K411" s="135"/>
      <c r="L411" s="135"/>
      <c r="M411" s="142"/>
      <c r="N411" s="6"/>
    </row>
    <row r="412" spans="1:14" ht="15.75">
      <c r="A412" s="1"/>
      <c r="B412" s="61" t="s">
        <v>50</v>
      </c>
      <c r="C412" s="45"/>
      <c r="D412" s="34"/>
      <c r="E412" s="34"/>
      <c r="G412" s="7"/>
      <c r="H412" s="98"/>
      <c r="I412" s="109"/>
      <c r="J412" s="135"/>
      <c r="K412" s="135"/>
      <c r="L412" s="142"/>
      <c r="M412" s="142"/>
      <c r="N412" s="6"/>
    </row>
    <row r="413" spans="1:14" ht="15.75">
      <c r="A413" s="1"/>
      <c r="B413" s="61" t="s">
        <v>55</v>
      </c>
      <c r="C413" s="45"/>
      <c r="D413" s="34"/>
      <c r="E413" s="34"/>
      <c r="G413" s="7"/>
      <c r="H413" s="98"/>
      <c r="I413" s="109"/>
      <c r="J413" s="135"/>
      <c r="K413" s="135"/>
      <c r="L413" s="142"/>
      <c r="M413" s="142"/>
      <c r="N413" s="6"/>
    </row>
    <row r="414" spans="1:14" ht="15.75">
      <c r="A414" s="1"/>
      <c r="B414" s="61" t="s">
        <v>47</v>
      </c>
      <c r="C414" s="45"/>
      <c r="D414" s="34"/>
      <c r="E414" s="34"/>
      <c r="G414" s="7"/>
      <c r="H414" s="98"/>
      <c r="I414" s="109"/>
      <c r="J414" s="135"/>
      <c r="K414" s="135"/>
      <c r="L414" s="142"/>
      <c r="M414" s="142"/>
      <c r="N414" s="6"/>
    </row>
    <row r="415" spans="1:14" ht="15.75">
      <c r="A415" s="7"/>
      <c r="B415" s="36"/>
      <c r="C415" s="36"/>
      <c r="D415" s="34"/>
      <c r="E415" s="1"/>
      <c r="F415" s="98"/>
      <c r="G415" s="7"/>
      <c r="H415" s="7"/>
      <c r="K415" s="136"/>
    </row>
    <row r="416" spans="1:14" ht="15.75">
      <c r="A416" s="7"/>
      <c r="B416" s="61" t="s">
        <v>48</v>
      </c>
      <c r="C416" s="45" t="s">
        <v>134</v>
      </c>
      <c r="D416" s="34"/>
      <c r="E416" s="34" t="s">
        <v>210</v>
      </c>
      <c r="G416" s="7">
        <v>2</v>
      </c>
      <c r="H416" s="7">
        <f>+SUMIF($N$3:$N$8,G416,$O$3:$O$8)*2</f>
        <v>0</v>
      </c>
      <c r="K416" s="135"/>
    </row>
    <row r="417" spans="1:15" ht="15.75">
      <c r="A417" s="7"/>
      <c r="B417" s="61" t="s">
        <v>57</v>
      </c>
      <c r="C417" s="45"/>
      <c r="D417" s="34"/>
      <c r="E417" s="34"/>
      <c r="G417" s="7"/>
      <c r="H417" s="7"/>
      <c r="K417" s="135"/>
    </row>
    <row r="418" spans="1:15" ht="15.75">
      <c r="A418" s="7"/>
      <c r="B418" s="61" t="s">
        <v>51</v>
      </c>
      <c r="C418" s="45"/>
      <c r="D418" s="34"/>
      <c r="E418" s="34"/>
      <c r="G418" s="7"/>
      <c r="H418" s="7"/>
      <c r="K418" s="135"/>
    </row>
    <row r="419" spans="1:15" ht="15.75">
      <c r="A419" s="7"/>
      <c r="B419" s="61" t="s">
        <v>49</v>
      </c>
      <c r="C419" s="45"/>
      <c r="D419" s="34"/>
      <c r="E419" s="34"/>
      <c r="G419" s="7"/>
      <c r="H419" s="7"/>
      <c r="K419" s="135"/>
    </row>
    <row r="420" spans="1:15" ht="15.75">
      <c r="A420" s="7"/>
      <c r="B420" s="61"/>
      <c r="C420" s="45"/>
      <c r="D420" s="34"/>
      <c r="E420" s="34"/>
      <c r="G420" s="7"/>
      <c r="H420" s="7"/>
      <c r="K420" s="135"/>
    </row>
    <row r="421" spans="1:15" ht="15.75">
      <c r="A421" s="7"/>
      <c r="B421" s="61" t="s">
        <v>211</v>
      </c>
      <c r="C421" s="45" t="s">
        <v>135</v>
      </c>
      <c r="D421" s="104"/>
      <c r="E421" s="34" t="s">
        <v>212</v>
      </c>
      <c r="G421" s="7">
        <v>3</v>
      </c>
      <c r="H421" s="98">
        <f>+SUMIF($N$3:$N$8,G421,$O$3:$O$8)*2</f>
        <v>0</v>
      </c>
      <c r="I421" s="109"/>
      <c r="J421" s="135"/>
      <c r="K421" s="137"/>
      <c r="L421" s="140"/>
      <c r="M421" s="6"/>
      <c r="N421" s="6"/>
      <c r="O421" s="6"/>
    </row>
    <row r="422" spans="1:15" ht="15.75">
      <c r="A422" s="7"/>
      <c r="B422" s="61" t="s">
        <v>52</v>
      </c>
      <c r="C422" s="45"/>
      <c r="D422" s="104"/>
      <c r="E422" s="34"/>
      <c r="G422" s="7"/>
      <c r="H422" s="98"/>
      <c r="I422" s="109"/>
      <c r="J422" s="135"/>
      <c r="K422" s="137"/>
      <c r="L422" s="140"/>
      <c r="M422" s="6"/>
      <c r="N422" s="6"/>
      <c r="O422" s="6"/>
    </row>
    <row r="423" spans="1:15" ht="15.75">
      <c r="A423" s="7"/>
      <c r="B423" s="61" t="s">
        <v>53</v>
      </c>
      <c r="C423" s="45"/>
      <c r="D423" s="104"/>
      <c r="E423" s="34"/>
      <c r="G423" s="7"/>
      <c r="H423" s="98"/>
      <c r="I423" s="109"/>
      <c r="J423" s="135"/>
      <c r="K423" s="137"/>
      <c r="L423" s="140"/>
      <c r="M423" s="6"/>
      <c r="N423" s="6"/>
      <c r="O423" s="6"/>
    </row>
    <row r="424" spans="1:15" ht="15.75">
      <c r="A424" s="7"/>
      <c r="B424" s="61" t="s">
        <v>56</v>
      </c>
      <c r="C424" s="45"/>
      <c r="D424" s="104"/>
      <c r="E424" s="34"/>
      <c r="G424" s="7"/>
      <c r="H424" s="98"/>
      <c r="I424" s="109"/>
      <c r="J424" s="135"/>
      <c r="K424" s="137"/>
      <c r="L424" s="140"/>
      <c r="M424" s="6"/>
      <c r="N424" s="6"/>
      <c r="O424" s="6"/>
    </row>
    <row r="425" spans="1:15" ht="15.75">
      <c r="A425" s="7"/>
      <c r="B425" s="61"/>
      <c r="C425" s="45"/>
      <c r="D425" s="34"/>
      <c r="E425" s="34"/>
      <c r="G425" s="7"/>
      <c r="H425" s="98"/>
      <c r="I425" s="6"/>
      <c r="J425" s="6"/>
      <c r="K425" s="135"/>
      <c r="L425" s="6"/>
      <c r="M425" s="6"/>
      <c r="N425" s="6"/>
      <c r="O425" s="6"/>
    </row>
    <row r="426" spans="1:15" ht="15.75">
      <c r="A426" s="7"/>
      <c r="B426" s="61" t="s">
        <v>202</v>
      </c>
      <c r="C426" s="45" t="s">
        <v>140</v>
      </c>
      <c r="D426" s="45"/>
      <c r="E426" s="45" t="s">
        <v>205</v>
      </c>
      <c r="F426" s="86"/>
      <c r="G426" s="7">
        <v>4</v>
      </c>
      <c r="H426" s="7"/>
      <c r="K426" s="135"/>
    </row>
    <row r="427" spans="1:15" ht="15.75">
      <c r="A427" s="7"/>
      <c r="B427" s="61" t="s">
        <v>236</v>
      </c>
      <c r="C427" s="45"/>
      <c r="D427" s="45"/>
      <c r="E427" s="5"/>
      <c r="F427" s="86"/>
      <c r="G427" s="7"/>
      <c r="H427" s="7"/>
      <c r="K427" s="135"/>
    </row>
    <row r="428" spans="1:15" ht="15.75">
      <c r="A428" s="7"/>
      <c r="B428" s="61" t="s">
        <v>203</v>
      </c>
      <c r="C428" s="45"/>
      <c r="D428" s="45"/>
      <c r="E428" s="5"/>
      <c r="F428" s="86"/>
      <c r="G428" s="7"/>
      <c r="H428" s="7"/>
      <c r="K428" s="135"/>
    </row>
    <row r="429" spans="1:15" ht="15.75">
      <c r="A429" s="7"/>
      <c r="B429" s="61" t="s">
        <v>204</v>
      </c>
      <c r="C429" s="45"/>
      <c r="D429" s="45"/>
      <c r="E429" s="5"/>
      <c r="F429" s="86"/>
      <c r="G429" s="7"/>
      <c r="H429" s="7"/>
      <c r="K429" s="135"/>
    </row>
    <row r="430" spans="1:15" ht="15.75">
      <c r="A430" s="7"/>
      <c r="B430" s="61"/>
      <c r="C430" s="45"/>
      <c r="D430" s="34"/>
      <c r="E430" s="34"/>
      <c r="G430" s="7"/>
      <c r="H430" s="7"/>
      <c r="K430" s="135"/>
    </row>
    <row r="431" spans="1:15" ht="15.75">
      <c r="A431" s="7"/>
      <c r="B431" s="82" t="s">
        <v>213</v>
      </c>
      <c r="C431" s="45" t="s">
        <v>138</v>
      </c>
      <c r="D431" s="104"/>
      <c r="E431" s="34" t="s">
        <v>215</v>
      </c>
      <c r="G431" s="7">
        <v>5</v>
      </c>
      <c r="H431" s="7">
        <f>+SUMIF($N$3:$N$8,G431,$O$3:$O$8)*2</f>
        <v>0</v>
      </c>
      <c r="K431" s="135"/>
    </row>
    <row r="432" spans="1:15" ht="15.75">
      <c r="A432" s="7"/>
      <c r="B432" s="35" t="s">
        <v>62</v>
      </c>
      <c r="C432" s="34"/>
      <c r="D432" s="104"/>
      <c r="E432" s="34"/>
      <c r="G432" s="7"/>
      <c r="H432" s="7"/>
      <c r="K432" s="135"/>
    </row>
    <row r="433" spans="1:15" ht="15.75">
      <c r="A433" s="7"/>
      <c r="B433" s="35" t="s">
        <v>61</v>
      </c>
      <c r="C433" s="34"/>
      <c r="D433" s="36"/>
      <c r="E433" s="1"/>
      <c r="G433" s="7"/>
      <c r="H433" s="7"/>
      <c r="K433" s="135"/>
    </row>
    <row r="434" spans="1:15" ht="15.75">
      <c r="A434" s="7"/>
      <c r="B434" s="35" t="s">
        <v>214</v>
      </c>
      <c r="C434" s="34"/>
      <c r="D434" s="36"/>
      <c r="E434" s="1"/>
      <c r="G434" s="7"/>
      <c r="H434" s="7"/>
      <c r="K434" s="135"/>
    </row>
    <row r="435" spans="1:15" ht="15.75">
      <c r="A435" s="7"/>
      <c r="B435" s="61"/>
      <c r="C435" s="45"/>
      <c r="D435" s="104"/>
      <c r="E435" s="34"/>
      <c r="G435" s="7"/>
      <c r="H435" s="7"/>
      <c r="K435" s="135"/>
    </row>
    <row r="436" spans="1:15" ht="15.75">
      <c r="A436" s="7"/>
      <c r="B436" s="61" t="s">
        <v>207</v>
      </c>
      <c r="C436" s="45" t="s">
        <v>113</v>
      </c>
      <c r="D436" s="34"/>
      <c r="E436" s="34" t="s">
        <v>209</v>
      </c>
      <c r="G436" s="7">
        <v>6</v>
      </c>
      <c r="H436" s="7">
        <f>+SUMIF($N$3:$N$8,G436,$O$3:$O$8)*2</f>
        <v>0</v>
      </c>
      <c r="K436" s="135"/>
    </row>
    <row r="437" spans="1:15" ht="15.75">
      <c r="A437" s="7"/>
      <c r="B437" s="61" t="s">
        <v>120</v>
      </c>
      <c r="C437" s="45"/>
      <c r="D437" s="34"/>
      <c r="E437" s="35"/>
      <c r="G437" s="7"/>
      <c r="H437" s="7"/>
      <c r="K437" s="135"/>
    </row>
    <row r="438" spans="1:15" ht="15.75">
      <c r="A438" s="7"/>
      <c r="B438" s="61" t="s">
        <v>208</v>
      </c>
      <c r="C438" s="45"/>
      <c r="D438" s="34"/>
      <c r="E438" s="35"/>
      <c r="G438" s="7"/>
      <c r="H438" s="7"/>
      <c r="K438" s="135"/>
    </row>
    <row r="439" spans="1:15" ht="15.75">
      <c r="A439" s="7"/>
      <c r="B439" s="61" t="s">
        <v>132</v>
      </c>
      <c r="C439" s="45"/>
      <c r="D439" s="34"/>
      <c r="E439" s="35"/>
      <c r="G439" s="7"/>
      <c r="H439" s="7"/>
      <c r="K439" s="137"/>
    </row>
    <row r="440" spans="1:15" ht="15.75">
      <c r="A440" s="7"/>
      <c r="B440" s="35"/>
      <c r="C440" s="34"/>
      <c r="D440" s="36"/>
      <c r="E440" s="7"/>
      <c r="G440" s="7"/>
      <c r="H440" s="7"/>
      <c r="K440" s="137"/>
    </row>
    <row r="441" spans="1:15" ht="15.75">
      <c r="A441" s="7"/>
      <c r="B441" s="35"/>
      <c r="C441" s="34"/>
      <c r="D441" s="36"/>
      <c r="E441" s="7"/>
      <c r="G441" s="7"/>
      <c r="H441" s="7"/>
      <c r="K441" s="137"/>
    </row>
    <row r="442" spans="1:15" ht="15.75">
      <c r="A442" s="7"/>
      <c r="B442" s="37" t="s">
        <v>63</v>
      </c>
      <c r="C442" s="38"/>
      <c r="D442" s="62"/>
      <c r="E442" s="7"/>
      <c r="G442" s="7"/>
      <c r="H442" s="7"/>
      <c r="K442" s="138"/>
    </row>
    <row r="443" spans="1:15" ht="15.75">
      <c r="A443" s="7"/>
      <c r="B443" s="37"/>
      <c r="C443" s="38"/>
      <c r="D443" s="62"/>
      <c r="E443" s="143"/>
      <c r="G443" s="7"/>
      <c r="H443" s="7"/>
      <c r="K443" s="138"/>
    </row>
    <row r="444" spans="1:15" ht="15.75">
      <c r="A444" s="7"/>
      <c r="B444" s="35" t="s">
        <v>64</v>
      </c>
      <c r="C444" s="45" t="s">
        <v>133</v>
      </c>
      <c r="D444" s="34"/>
      <c r="E444" s="34" t="s">
        <v>218</v>
      </c>
      <c r="G444" s="7">
        <v>1</v>
      </c>
      <c r="H444" s="98">
        <f>+SUMIF($N$3:$N$8,G444,$O$3:$O$8)*2</f>
        <v>0</v>
      </c>
      <c r="I444" s="140"/>
      <c r="J444" s="135"/>
      <c r="K444" s="137"/>
      <c r="L444" s="137"/>
      <c r="M444" s="6"/>
      <c r="N444" s="6"/>
      <c r="O444" s="6"/>
    </row>
    <row r="445" spans="1:15" ht="15.75">
      <c r="A445" s="7"/>
      <c r="B445" s="61" t="s">
        <v>68</v>
      </c>
      <c r="C445" s="45"/>
      <c r="D445" s="34"/>
      <c r="E445" s="34"/>
      <c r="G445" s="7"/>
      <c r="H445" s="98"/>
      <c r="I445" s="109"/>
      <c r="J445" s="135"/>
      <c r="K445" s="137"/>
      <c r="L445" s="137"/>
      <c r="M445" s="6"/>
      <c r="N445" s="6"/>
      <c r="O445" s="6"/>
    </row>
    <row r="446" spans="1:15" ht="15.75">
      <c r="A446" s="7"/>
      <c r="B446" s="35" t="s">
        <v>70</v>
      </c>
      <c r="C446" s="34"/>
      <c r="D446" s="34"/>
      <c r="E446" s="34"/>
      <c r="G446" s="7"/>
      <c r="H446" s="98"/>
      <c r="I446" s="140"/>
      <c r="J446" s="137"/>
      <c r="K446" s="137"/>
      <c r="L446" s="137"/>
      <c r="M446" s="6"/>
      <c r="N446" s="6"/>
      <c r="O446" s="6"/>
    </row>
    <row r="447" spans="1:15" ht="15.75">
      <c r="A447" s="7"/>
      <c r="B447" s="61" t="s">
        <v>67</v>
      </c>
      <c r="C447" s="45"/>
      <c r="D447" s="34"/>
      <c r="E447" s="34"/>
      <c r="G447" s="7"/>
      <c r="H447" s="98"/>
      <c r="I447" s="109"/>
      <c r="J447" s="135"/>
      <c r="K447" s="137"/>
      <c r="L447" s="137"/>
      <c r="M447" s="6"/>
      <c r="N447" s="6"/>
      <c r="O447" s="6"/>
    </row>
    <row r="448" spans="1:15" ht="15.75">
      <c r="A448" s="7"/>
      <c r="B448" s="35"/>
      <c r="C448" s="34"/>
      <c r="D448" s="103"/>
      <c r="E448" s="34"/>
      <c r="G448" s="7"/>
      <c r="H448" s="7"/>
      <c r="K448" s="137"/>
    </row>
    <row r="449" spans="1:15" ht="15.75">
      <c r="A449" s="7"/>
      <c r="B449" s="83" t="s">
        <v>60</v>
      </c>
      <c r="C449" s="45" t="s">
        <v>135</v>
      </c>
      <c r="D449" s="103"/>
      <c r="E449" s="34" t="s">
        <v>216</v>
      </c>
      <c r="G449" s="7">
        <v>2</v>
      </c>
      <c r="H449" s="7">
        <f>+SUMIF($N$3:$N$8,G449,$O$3:$O$8)*2</f>
        <v>0</v>
      </c>
      <c r="K449" s="137"/>
    </row>
    <row r="450" spans="1:15" ht="15.75">
      <c r="A450" s="7"/>
      <c r="B450" s="35" t="s">
        <v>66</v>
      </c>
      <c r="C450" s="34"/>
      <c r="D450" s="103"/>
      <c r="E450" s="34"/>
      <c r="G450" s="7"/>
      <c r="H450" s="98"/>
      <c r="I450" s="140"/>
      <c r="J450" s="135"/>
      <c r="K450" s="135"/>
      <c r="L450" s="137"/>
      <c r="M450" s="6"/>
      <c r="N450" s="6"/>
      <c r="O450" s="6"/>
    </row>
    <row r="451" spans="1:15" ht="15.75">
      <c r="A451" s="7"/>
      <c r="B451" s="35" t="s">
        <v>72</v>
      </c>
      <c r="C451" s="34"/>
      <c r="D451" s="103"/>
      <c r="E451" s="34"/>
      <c r="G451" s="7"/>
      <c r="H451" s="98"/>
      <c r="I451" s="140"/>
      <c r="J451" s="137"/>
      <c r="K451" s="135"/>
      <c r="L451" s="137"/>
      <c r="M451" s="6"/>
      <c r="N451" s="6"/>
      <c r="O451" s="6"/>
    </row>
    <row r="452" spans="1:15" ht="15.75">
      <c r="A452" s="7"/>
      <c r="B452" s="35" t="s">
        <v>75</v>
      </c>
      <c r="C452" s="34"/>
      <c r="D452" s="103"/>
      <c r="E452" s="34"/>
      <c r="G452" s="7"/>
      <c r="H452" s="98"/>
      <c r="I452" s="140"/>
      <c r="J452" s="137"/>
      <c r="K452" s="135"/>
      <c r="L452" s="137"/>
      <c r="M452" s="6"/>
      <c r="N452" s="6"/>
      <c r="O452" s="6"/>
    </row>
    <row r="453" spans="1:15" ht="15.75">
      <c r="A453" s="7"/>
      <c r="B453" s="36"/>
      <c r="C453" s="36"/>
      <c r="D453" s="34"/>
      <c r="E453" s="34"/>
      <c r="G453" s="7"/>
      <c r="H453" s="98"/>
      <c r="I453" s="140"/>
      <c r="J453" s="137"/>
      <c r="K453" s="135"/>
      <c r="L453" s="137"/>
      <c r="M453" s="6"/>
      <c r="N453" s="6"/>
      <c r="O453" s="6"/>
    </row>
    <row r="454" spans="1:15" ht="15.75">
      <c r="A454" s="7"/>
      <c r="B454" s="35" t="s">
        <v>74</v>
      </c>
      <c r="C454" s="45" t="s">
        <v>134</v>
      </c>
      <c r="D454" s="34"/>
      <c r="E454" s="34" t="s">
        <v>219</v>
      </c>
      <c r="G454" s="7">
        <v>3</v>
      </c>
      <c r="H454" s="7">
        <f>+SUMIF($N$3:$N$8,G454,$O$3:$O$8)*2</f>
        <v>0</v>
      </c>
      <c r="K454" s="137"/>
    </row>
    <row r="455" spans="1:15" ht="15.75">
      <c r="A455" s="7"/>
      <c r="B455" s="83" t="s">
        <v>73</v>
      </c>
      <c r="C455" s="34"/>
      <c r="D455" s="34"/>
      <c r="E455" s="143"/>
      <c r="G455" s="7"/>
      <c r="H455" s="7"/>
      <c r="K455" s="135"/>
    </row>
    <row r="456" spans="1:15" ht="15.75">
      <c r="A456" s="7"/>
      <c r="B456" s="83" t="s">
        <v>65</v>
      </c>
      <c r="C456" s="34"/>
      <c r="D456" s="34"/>
      <c r="E456" s="143"/>
      <c r="G456" s="7"/>
      <c r="H456" s="98"/>
      <c r="I456" s="140"/>
      <c r="J456" s="135"/>
      <c r="K456" s="137"/>
      <c r="L456" s="137"/>
      <c r="M456" s="6"/>
      <c r="N456" s="6"/>
      <c r="O456" s="6"/>
    </row>
    <row r="457" spans="1:15" ht="15.75">
      <c r="A457" s="7"/>
      <c r="B457" s="61" t="s">
        <v>185</v>
      </c>
      <c r="C457" s="45"/>
      <c r="D457" s="34"/>
      <c r="E457" s="7"/>
      <c r="G457" s="7"/>
      <c r="H457" s="98"/>
      <c r="I457" s="140"/>
      <c r="J457" s="137"/>
      <c r="K457" s="137"/>
      <c r="L457" s="144"/>
      <c r="M457" s="6"/>
      <c r="N457" s="6"/>
      <c r="O457" s="6"/>
    </row>
    <row r="458" spans="1:15" ht="15.75">
      <c r="A458" s="7"/>
      <c r="B458" s="61"/>
      <c r="C458" s="45"/>
      <c r="D458" s="34"/>
      <c r="E458" s="34"/>
      <c r="G458" s="7"/>
      <c r="H458" s="98"/>
      <c r="I458" s="140"/>
      <c r="J458" s="137"/>
      <c r="K458" s="137"/>
      <c r="L458" s="144"/>
      <c r="M458" s="6"/>
      <c r="N458" s="6"/>
      <c r="O458" s="6"/>
    </row>
    <row r="459" spans="1:15" ht="15.75">
      <c r="A459" s="7"/>
      <c r="B459" s="82" t="s">
        <v>118</v>
      </c>
      <c r="C459" s="34" t="s">
        <v>113</v>
      </c>
      <c r="D459" s="103"/>
      <c r="E459" s="34" t="s">
        <v>217</v>
      </c>
      <c r="G459" s="7">
        <v>4</v>
      </c>
      <c r="H459" s="98">
        <f>+SUMIF($N$3:$N$8,G459,$O$3:$O$8)*2</f>
        <v>0</v>
      </c>
      <c r="I459" s="109"/>
      <c r="J459" s="135"/>
      <c r="K459" s="137"/>
      <c r="L459" s="6"/>
      <c r="M459" s="6"/>
      <c r="N459" s="6"/>
      <c r="O459" s="6"/>
    </row>
    <row r="460" spans="1:15" ht="15.75">
      <c r="A460" s="7"/>
      <c r="B460" s="35" t="s">
        <v>117</v>
      </c>
      <c r="C460" s="34"/>
      <c r="D460" s="103"/>
      <c r="E460" s="34"/>
      <c r="G460" s="7"/>
      <c r="H460" s="98"/>
      <c r="I460" s="6"/>
      <c r="J460" s="6"/>
      <c r="K460" s="137"/>
      <c r="L460" s="6"/>
      <c r="M460" s="6"/>
      <c r="N460" s="6"/>
      <c r="O460" s="6"/>
    </row>
    <row r="461" spans="1:15" ht="15.75">
      <c r="A461" s="7"/>
      <c r="B461" s="35" t="s">
        <v>119</v>
      </c>
      <c r="C461" s="34"/>
      <c r="D461" s="103"/>
      <c r="E461" s="34"/>
      <c r="G461" s="7"/>
      <c r="H461" s="98"/>
      <c r="I461" s="145"/>
      <c r="J461" s="137"/>
      <c r="K461" s="135"/>
      <c r="L461" s="137"/>
      <c r="M461" s="6"/>
      <c r="N461" s="6"/>
      <c r="O461" s="6"/>
    </row>
    <row r="462" spans="1:15" ht="15.75">
      <c r="A462" s="7"/>
      <c r="B462" s="35" t="s">
        <v>126</v>
      </c>
      <c r="C462" s="34"/>
      <c r="D462" s="103"/>
      <c r="E462" s="34"/>
      <c r="G462" s="7"/>
      <c r="H462" s="98"/>
      <c r="I462" s="140"/>
      <c r="J462" s="137"/>
      <c r="K462" s="135"/>
      <c r="L462" s="137"/>
      <c r="M462" s="6"/>
      <c r="N462" s="6"/>
      <c r="O462" s="6"/>
    </row>
    <row r="463" spans="1:15" ht="15.75">
      <c r="A463" s="7"/>
      <c r="B463" s="44"/>
      <c r="C463" s="45"/>
      <c r="D463" s="34"/>
      <c r="E463" s="7"/>
      <c r="G463" s="7"/>
      <c r="H463" s="98"/>
      <c r="I463" s="140"/>
      <c r="J463" s="137"/>
      <c r="K463" s="135"/>
      <c r="L463" s="137"/>
      <c r="M463" s="6"/>
      <c r="N463" s="6"/>
      <c r="O463" s="6"/>
    </row>
    <row r="464" spans="1:15" ht="15.75">
      <c r="A464" s="7"/>
      <c r="B464" s="44"/>
      <c r="C464" s="45"/>
      <c r="D464" s="34"/>
      <c r="E464" s="7"/>
      <c r="G464" s="7"/>
      <c r="H464" s="98"/>
      <c r="I464" s="140"/>
      <c r="J464" s="137"/>
      <c r="K464" s="135"/>
      <c r="L464" s="137"/>
      <c r="M464" s="6"/>
      <c r="N464" s="6"/>
      <c r="O464" s="6"/>
    </row>
    <row r="465" spans="1:15" ht="15.75">
      <c r="A465" s="7"/>
      <c r="B465" s="36"/>
      <c r="C465" s="53"/>
      <c r="D465" s="36"/>
      <c r="E465" s="7"/>
      <c r="G465" s="7"/>
      <c r="H465" s="7"/>
      <c r="K465" s="139"/>
    </row>
    <row r="466" spans="1:15" ht="15.75">
      <c r="A466" s="7"/>
      <c r="B466" s="37" t="s">
        <v>76</v>
      </c>
      <c r="C466" s="38"/>
      <c r="D466" s="62"/>
      <c r="E466" s="7"/>
      <c r="G466" s="7"/>
      <c r="H466" s="7"/>
      <c r="K466" s="138"/>
    </row>
    <row r="467" spans="1:15" ht="15.75">
      <c r="A467" s="7"/>
      <c r="B467" s="105"/>
      <c r="C467" s="106"/>
      <c r="D467" s="62"/>
      <c r="E467" s="7"/>
      <c r="G467" s="7"/>
      <c r="H467" s="7"/>
      <c r="K467" s="138"/>
    </row>
    <row r="468" spans="1:15" ht="15.75">
      <c r="A468" s="7"/>
      <c r="B468" s="35" t="s">
        <v>77</v>
      </c>
      <c r="C468" s="45" t="s">
        <v>133</v>
      </c>
      <c r="D468" s="34"/>
      <c r="E468" s="34" t="s">
        <v>221</v>
      </c>
      <c r="G468" s="7">
        <v>1</v>
      </c>
      <c r="H468" s="98">
        <f>+SUMIF($N$3:$N$8,G468,$O$3:$O$8)*2</f>
        <v>0</v>
      </c>
      <c r="I468" s="146"/>
      <c r="J468" s="137"/>
      <c r="K468" s="135"/>
      <c r="L468" s="137"/>
      <c r="M468" s="6"/>
      <c r="N468" s="6"/>
      <c r="O468" s="6"/>
    </row>
    <row r="469" spans="1:15" ht="15.75">
      <c r="A469" s="7"/>
      <c r="B469" s="35" t="s">
        <v>84</v>
      </c>
      <c r="C469" s="34"/>
      <c r="D469" s="34"/>
      <c r="E469" s="34"/>
      <c r="G469" s="7"/>
      <c r="H469" s="98"/>
      <c r="I469" s="146"/>
      <c r="J469" s="138"/>
      <c r="K469" s="135"/>
      <c r="L469" s="137"/>
      <c r="M469" s="6"/>
      <c r="N469" s="6"/>
      <c r="O469" s="6"/>
    </row>
    <row r="470" spans="1:15" ht="15.75">
      <c r="A470" s="7"/>
      <c r="B470" s="35" t="s">
        <v>78</v>
      </c>
      <c r="C470" s="34"/>
      <c r="D470" s="34"/>
      <c r="E470" s="34"/>
      <c r="G470" s="7"/>
      <c r="H470" s="98"/>
      <c r="I470" s="146"/>
      <c r="J470" s="138"/>
      <c r="K470" s="135"/>
      <c r="L470" s="137"/>
      <c r="M470" s="6"/>
      <c r="N470" s="6"/>
      <c r="O470" s="6"/>
    </row>
    <row r="471" spans="1:15" ht="15.75">
      <c r="A471" s="7"/>
      <c r="B471" s="35" t="s">
        <v>83</v>
      </c>
      <c r="C471" s="34"/>
      <c r="D471" s="34"/>
      <c r="E471" s="34"/>
      <c r="G471" s="7"/>
      <c r="H471" s="98"/>
      <c r="I471" s="146"/>
      <c r="J471" s="138"/>
      <c r="K471" s="135"/>
      <c r="L471" s="137"/>
      <c r="M471" s="6"/>
      <c r="N471" s="6"/>
      <c r="O471" s="6"/>
    </row>
    <row r="472" spans="1:15" ht="15.75">
      <c r="A472" s="7"/>
      <c r="B472" s="105"/>
      <c r="C472" s="106"/>
      <c r="D472" s="103"/>
      <c r="E472" s="34"/>
      <c r="G472" s="7"/>
      <c r="H472" s="7"/>
      <c r="K472" s="138"/>
    </row>
    <row r="473" spans="1:15" ht="15.75">
      <c r="A473" s="7"/>
      <c r="B473" s="36"/>
      <c r="C473" s="36"/>
      <c r="D473" s="34"/>
      <c r="E473" s="34"/>
      <c r="G473" s="7"/>
      <c r="H473" s="7"/>
      <c r="K473" s="136"/>
    </row>
    <row r="474" spans="1:15" ht="15.75">
      <c r="A474" s="7"/>
      <c r="B474" s="35" t="s">
        <v>85</v>
      </c>
      <c r="C474" s="45" t="s">
        <v>134</v>
      </c>
      <c r="D474" s="34"/>
      <c r="E474" s="34" t="s">
        <v>227</v>
      </c>
      <c r="G474" s="7">
        <v>2</v>
      </c>
      <c r="H474" s="7">
        <f>+SUMIF($N$3:$N$8,G474,$O$3:$O$8)*2</f>
        <v>0</v>
      </c>
      <c r="K474" s="137"/>
    </row>
    <row r="475" spans="1:15" ht="15.75">
      <c r="A475" s="7"/>
      <c r="B475" s="35" t="s">
        <v>80</v>
      </c>
      <c r="C475" s="34"/>
      <c r="D475" s="34"/>
      <c r="E475" s="34"/>
      <c r="G475" s="7"/>
      <c r="H475" s="7"/>
      <c r="K475" s="137"/>
    </row>
    <row r="476" spans="1:15" ht="15.75">
      <c r="A476" s="7"/>
      <c r="B476" s="35" t="s">
        <v>86</v>
      </c>
      <c r="C476" s="34"/>
      <c r="D476" s="36"/>
      <c r="E476" s="34"/>
      <c r="G476" s="7"/>
      <c r="H476" s="7"/>
      <c r="K476" s="137"/>
    </row>
    <row r="477" spans="1:15" ht="15.75">
      <c r="A477" s="7"/>
      <c r="B477" s="35" t="s">
        <v>103</v>
      </c>
      <c r="C477" s="34"/>
      <c r="D477" s="36"/>
      <c r="E477" s="34"/>
      <c r="G477" s="7"/>
      <c r="H477" s="7"/>
      <c r="K477" s="137"/>
    </row>
    <row r="478" spans="1:15" ht="15.75">
      <c r="A478" s="7"/>
      <c r="B478" s="35"/>
      <c r="C478" s="34"/>
      <c r="D478" s="34"/>
      <c r="E478" s="34"/>
      <c r="G478" s="7"/>
      <c r="H478" s="7"/>
      <c r="K478" s="137"/>
    </row>
    <row r="479" spans="1:15" ht="15.75">
      <c r="A479" s="7"/>
      <c r="B479" s="35"/>
      <c r="C479" s="34"/>
      <c r="D479" s="34"/>
      <c r="E479" s="34"/>
      <c r="G479" s="7"/>
      <c r="H479" s="7"/>
      <c r="K479" s="137"/>
    </row>
    <row r="480" spans="1:15" ht="15.75">
      <c r="A480" s="7"/>
      <c r="B480" s="35" t="s">
        <v>222</v>
      </c>
      <c r="C480" s="34" t="s">
        <v>140</v>
      </c>
      <c r="D480" s="34"/>
      <c r="E480" s="34" t="s">
        <v>226</v>
      </c>
      <c r="G480" s="7">
        <v>3</v>
      </c>
      <c r="H480" s="7">
        <f>+SUMIF($N$3:$N$8,G480,$O$3:$O$8)*2</f>
        <v>0</v>
      </c>
      <c r="K480" s="137"/>
    </row>
    <row r="481" spans="1:11" ht="15.75">
      <c r="A481" s="7"/>
      <c r="B481" s="35" t="s">
        <v>223</v>
      </c>
      <c r="C481" s="34"/>
      <c r="D481" s="34"/>
      <c r="E481" s="34"/>
      <c r="G481" s="7"/>
      <c r="H481" s="7"/>
      <c r="K481" s="137"/>
    </row>
    <row r="482" spans="1:11" ht="15.75">
      <c r="A482" s="7"/>
      <c r="B482" s="35" t="s">
        <v>224</v>
      </c>
      <c r="C482" s="34"/>
      <c r="D482" s="34"/>
      <c r="E482" s="34"/>
      <c r="G482" s="7"/>
      <c r="H482" s="7"/>
      <c r="K482" s="137"/>
    </row>
    <row r="483" spans="1:11" ht="15.75">
      <c r="A483" s="7"/>
      <c r="B483" s="35" t="s">
        <v>225</v>
      </c>
      <c r="C483" s="34"/>
      <c r="D483" s="34"/>
      <c r="E483" s="34"/>
      <c r="G483" s="7"/>
      <c r="H483" s="7"/>
      <c r="K483" s="137"/>
    </row>
    <row r="484" spans="1:11" ht="15.75">
      <c r="A484" s="7"/>
      <c r="B484" s="35"/>
      <c r="C484" s="34"/>
      <c r="D484" s="34"/>
      <c r="E484" s="34"/>
      <c r="G484" s="7"/>
      <c r="H484" s="7"/>
      <c r="K484" s="137"/>
    </row>
    <row r="485" spans="1:11" ht="15.75">
      <c r="A485" s="7"/>
      <c r="B485" s="35"/>
      <c r="C485" s="34"/>
      <c r="D485" s="34"/>
      <c r="E485" s="34"/>
      <c r="G485" s="7"/>
      <c r="H485" s="7"/>
      <c r="K485" s="137"/>
    </row>
    <row r="486" spans="1:11" ht="15.75">
      <c r="A486" s="7"/>
      <c r="B486" s="52" t="s">
        <v>125</v>
      </c>
      <c r="C486" s="34" t="s">
        <v>113</v>
      </c>
      <c r="D486" s="103"/>
      <c r="E486" s="34" t="s">
        <v>220</v>
      </c>
      <c r="G486" s="7">
        <v>4</v>
      </c>
      <c r="H486" s="7">
        <f>+SUMIF($N$3:$N$8,G486,$O$3:$O$8)*2</f>
        <v>0</v>
      </c>
      <c r="K486" s="137"/>
    </row>
    <row r="487" spans="1:11" ht="15.75">
      <c r="A487" s="7"/>
      <c r="B487" s="52" t="s">
        <v>112</v>
      </c>
      <c r="C487" s="106"/>
      <c r="D487" s="103"/>
      <c r="E487" s="34"/>
      <c r="G487" s="7"/>
      <c r="H487" s="7"/>
      <c r="K487" s="137"/>
    </row>
    <row r="488" spans="1:11" ht="15.75">
      <c r="A488" s="7"/>
      <c r="B488" s="52" t="s">
        <v>114</v>
      </c>
      <c r="C488" s="106"/>
      <c r="D488" s="103"/>
      <c r="E488" s="34"/>
      <c r="G488" s="7"/>
      <c r="H488" s="7"/>
      <c r="K488" s="137"/>
    </row>
    <row r="489" spans="1:11" ht="15.75">
      <c r="A489" s="7"/>
      <c r="B489" s="52" t="s">
        <v>116</v>
      </c>
      <c r="C489" s="106"/>
      <c r="D489" s="103"/>
      <c r="E489" s="34"/>
      <c r="G489" s="7"/>
      <c r="H489" s="7"/>
      <c r="K489" s="137"/>
    </row>
    <row r="490" spans="1:11" ht="15.75">
      <c r="A490" s="7"/>
      <c r="B490" s="35"/>
      <c r="C490" s="34"/>
      <c r="D490" s="36"/>
      <c r="E490" s="34"/>
      <c r="G490" s="7"/>
      <c r="H490" s="7"/>
      <c r="K490" s="137"/>
    </row>
    <row r="491" spans="1:11" ht="15.75">
      <c r="A491" s="7"/>
      <c r="B491" s="35"/>
      <c r="C491" s="34"/>
      <c r="D491" s="104"/>
      <c r="E491" s="34"/>
      <c r="G491" s="7"/>
      <c r="H491" s="7"/>
      <c r="K491" s="137"/>
    </row>
    <row r="492" spans="1:11" ht="15.75">
      <c r="A492" s="7"/>
      <c r="B492" s="35" t="s">
        <v>81</v>
      </c>
      <c r="C492" s="45" t="s">
        <v>135</v>
      </c>
      <c r="D492" s="104"/>
      <c r="E492" s="34" t="s">
        <v>228</v>
      </c>
      <c r="G492" s="7">
        <v>5</v>
      </c>
      <c r="H492" s="7">
        <f>+SUMIF($N$3:$N$8,G492,$O$3:$O$8)*2</f>
        <v>0</v>
      </c>
      <c r="K492" s="137"/>
    </row>
    <row r="493" spans="1:11" ht="15.75">
      <c r="A493" s="7"/>
      <c r="B493" s="35" t="s">
        <v>87</v>
      </c>
      <c r="C493" s="34"/>
      <c r="D493" s="104"/>
      <c r="E493" s="34"/>
      <c r="G493" s="7"/>
      <c r="H493" s="7"/>
      <c r="K493" s="137"/>
    </row>
    <row r="494" spans="1:11" ht="15.75">
      <c r="A494" s="7"/>
      <c r="B494" s="35" t="s">
        <v>82</v>
      </c>
      <c r="C494" s="34"/>
      <c r="D494" s="104"/>
      <c r="E494" s="1"/>
      <c r="G494" s="7"/>
      <c r="H494" s="7"/>
      <c r="K494" s="137"/>
    </row>
    <row r="495" spans="1:11" ht="15.75">
      <c r="A495" s="7"/>
      <c r="B495" s="35" t="s">
        <v>79</v>
      </c>
      <c r="C495" s="34"/>
      <c r="D495" s="104"/>
      <c r="E495" s="1"/>
      <c r="G495" s="7"/>
      <c r="H495" s="7"/>
      <c r="K495" s="137"/>
    </row>
    <row r="496" spans="1:11" ht="15.75">
      <c r="A496" s="7"/>
      <c r="B496" s="35"/>
      <c r="C496" s="34"/>
      <c r="D496" s="104"/>
      <c r="E496" s="1"/>
      <c r="G496" s="7"/>
      <c r="H496" s="7"/>
      <c r="K496" s="137"/>
    </row>
    <row r="497" spans="1:11" ht="17.25">
      <c r="A497" s="33"/>
      <c r="B497" s="36"/>
      <c r="C497" s="36"/>
      <c r="D497" s="36"/>
      <c r="E497" s="1"/>
      <c r="G497" s="7"/>
      <c r="H497" s="7"/>
      <c r="K497" s="136"/>
    </row>
    <row r="498" spans="1:11" ht="17.25">
      <c r="A498" s="33"/>
      <c r="B498" s="37" t="s">
        <v>88</v>
      </c>
      <c r="C498" s="38"/>
      <c r="D498" s="62"/>
      <c r="E498" s="7"/>
      <c r="G498" s="7"/>
      <c r="H498" s="7"/>
      <c r="K498" s="138"/>
    </row>
    <row r="499" spans="1:11" ht="17.25">
      <c r="A499" s="33"/>
      <c r="B499" s="35"/>
      <c r="C499" s="35"/>
      <c r="D499" s="34"/>
      <c r="E499" s="107"/>
      <c r="G499" s="7"/>
      <c r="H499" s="7"/>
      <c r="K499" s="140"/>
    </row>
    <row r="500" spans="1:11" ht="17.25">
      <c r="A500" s="33"/>
      <c r="B500" s="35" t="s">
        <v>94</v>
      </c>
      <c r="C500" s="45" t="s">
        <v>133</v>
      </c>
      <c r="D500" s="34"/>
      <c r="E500" s="34" t="s">
        <v>229</v>
      </c>
      <c r="G500" s="7">
        <v>1</v>
      </c>
      <c r="H500" s="7">
        <f>+SUMIF($N$3:$N$8,G500,$O$3:$O$8)*2</f>
        <v>0</v>
      </c>
      <c r="K500" s="140"/>
    </row>
    <row r="501" spans="1:11" ht="17.25">
      <c r="A501" s="33"/>
      <c r="B501" s="35" t="s">
        <v>91</v>
      </c>
      <c r="C501" s="35"/>
      <c r="D501" s="34"/>
      <c r="E501" s="34"/>
      <c r="G501" s="7"/>
      <c r="H501" s="7"/>
      <c r="K501" s="140"/>
    </row>
    <row r="502" spans="1:11" ht="17.25">
      <c r="A502" s="33"/>
      <c r="B502" s="35" t="s">
        <v>92</v>
      </c>
      <c r="C502" s="35"/>
      <c r="D502" s="34"/>
      <c r="E502" s="34"/>
      <c r="G502" s="7"/>
      <c r="H502" s="7"/>
      <c r="K502" s="140"/>
    </row>
    <row r="503" spans="1:11" ht="17.25">
      <c r="A503" s="33"/>
      <c r="B503" s="35" t="s">
        <v>89</v>
      </c>
      <c r="C503" s="35"/>
      <c r="D503" s="34"/>
      <c r="E503" s="34"/>
      <c r="G503" s="7"/>
      <c r="H503" s="7"/>
      <c r="K503" s="140"/>
    </row>
    <row r="504" spans="1:11" ht="17.25">
      <c r="A504" s="33"/>
      <c r="B504" s="35"/>
      <c r="C504" s="35"/>
      <c r="D504" s="34"/>
      <c r="E504" s="34"/>
      <c r="G504" s="7"/>
      <c r="H504" s="7"/>
      <c r="K504" s="140"/>
    </row>
    <row r="505" spans="1:11" ht="17.25">
      <c r="A505" s="33"/>
      <c r="B505" s="35"/>
      <c r="C505" s="36"/>
      <c r="D505" s="34"/>
      <c r="E505" s="34"/>
      <c r="G505" s="7"/>
      <c r="H505" s="7"/>
      <c r="K505" s="136"/>
    </row>
    <row r="506" spans="1:11" ht="17.25">
      <c r="A506" s="33"/>
      <c r="B506" s="35" t="s">
        <v>97</v>
      </c>
      <c r="C506" s="45" t="s">
        <v>134</v>
      </c>
      <c r="D506" s="34"/>
      <c r="E506" s="34" t="s">
        <v>231</v>
      </c>
      <c r="G506" s="7">
        <v>2</v>
      </c>
      <c r="H506" s="7">
        <f>+SUMIF($N$3:$N$8,G506,$O$3:$O$8)*2</f>
        <v>0</v>
      </c>
      <c r="K506" s="140"/>
    </row>
    <row r="507" spans="1:11" ht="15.75">
      <c r="A507" s="7"/>
      <c r="B507" s="35" t="s">
        <v>93</v>
      </c>
      <c r="C507" s="36"/>
      <c r="D507" s="34"/>
      <c r="E507" s="34"/>
      <c r="G507" s="7"/>
      <c r="H507" s="7"/>
      <c r="K507" s="136"/>
    </row>
    <row r="508" spans="1:11" ht="15.75">
      <c r="A508" s="7"/>
      <c r="B508" s="35" t="s">
        <v>230</v>
      </c>
      <c r="C508" s="36"/>
      <c r="D508" s="34"/>
      <c r="E508" s="34"/>
      <c r="G508" s="7"/>
      <c r="H508" s="7"/>
      <c r="K508" s="136"/>
    </row>
    <row r="509" spans="1:11" ht="15.75">
      <c r="A509" s="7"/>
      <c r="B509" s="35" t="s">
        <v>90</v>
      </c>
      <c r="C509" s="36"/>
      <c r="D509" s="36"/>
      <c r="E509" s="34"/>
      <c r="G509" s="7"/>
      <c r="H509" s="7"/>
      <c r="K509" s="136"/>
    </row>
    <row r="510" spans="1:11" ht="15.75">
      <c r="A510" s="7"/>
      <c r="B510" s="35"/>
      <c r="C510" s="36"/>
      <c r="D510" s="36"/>
      <c r="E510" s="34"/>
      <c r="G510" s="7"/>
      <c r="H510" s="7"/>
      <c r="K510" s="136"/>
    </row>
    <row r="511" spans="1:11" ht="15.75">
      <c r="A511" s="7"/>
      <c r="B511" s="36"/>
      <c r="C511" s="36"/>
      <c r="D511" s="36"/>
      <c r="E511" s="34"/>
      <c r="G511" s="7"/>
      <c r="H511" s="7"/>
      <c r="K511" s="136"/>
    </row>
    <row r="512" spans="1:11" ht="15.75">
      <c r="A512" s="7"/>
      <c r="B512" s="35" t="s">
        <v>95</v>
      </c>
      <c r="C512" s="45" t="s">
        <v>135</v>
      </c>
      <c r="D512" s="104"/>
      <c r="E512" s="34" t="s">
        <v>232</v>
      </c>
      <c r="G512" s="7">
        <v>3</v>
      </c>
      <c r="H512" s="7">
        <f>+SUMIF($N$3:$N$8,G512,$O$3:$O$8)*2</f>
        <v>0</v>
      </c>
      <c r="K512" s="140"/>
    </row>
    <row r="513" spans="1:11" ht="15.75">
      <c r="A513" s="7"/>
      <c r="B513" s="35" t="s">
        <v>98</v>
      </c>
      <c r="C513" s="35"/>
      <c r="D513" s="104"/>
      <c r="E513" s="34"/>
      <c r="G513" s="7"/>
      <c r="H513" s="7"/>
      <c r="K513" s="140"/>
    </row>
    <row r="514" spans="1:11" ht="15.75">
      <c r="A514" s="7"/>
      <c r="B514" s="35" t="s">
        <v>96</v>
      </c>
      <c r="C514" s="35"/>
      <c r="D514" s="104"/>
      <c r="E514" s="34"/>
      <c r="G514" s="7"/>
      <c r="H514" s="7"/>
      <c r="K514" s="140"/>
    </row>
    <row r="515" spans="1:11" ht="15.75">
      <c r="A515" s="7"/>
      <c r="B515" s="35" t="s">
        <v>101</v>
      </c>
      <c r="C515" s="35"/>
      <c r="D515" s="104"/>
      <c r="E515" s="7"/>
      <c r="G515" s="7"/>
      <c r="H515" s="7"/>
      <c r="K515" s="140"/>
    </row>
    <row r="516" spans="1:11" ht="15.75">
      <c r="A516" s="7"/>
      <c r="B516" s="35"/>
      <c r="C516" s="35"/>
      <c r="D516" s="104"/>
      <c r="E516" s="7"/>
      <c r="G516" s="7"/>
      <c r="H516" s="7"/>
      <c r="K516" s="140"/>
    </row>
    <row r="517" spans="1:11" ht="15.75">
      <c r="A517" s="7"/>
      <c r="B517" s="35"/>
      <c r="C517" s="35"/>
      <c r="D517" s="104"/>
      <c r="E517" s="7"/>
      <c r="G517" s="7"/>
      <c r="H517" s="7"/>
      <c r="K517" s="140"/>
    </row>
    <row r="518" spans="1:11" ht="15.75">
      <c r="A518" s="7"/>
      <c r="B518" s="35" t="s">
        <v>99</v>
      </c>
      <c r="C518" s="45" t="s">
        <v>107</v>
      </c>
      <c r="D518" s="104"/>
      <c r="E518" s="34" t="s">
        <v>233</v>
      </c>
      <c r="G518" s="7">
        <v>4</v>
      </c>
      <c r="H518" s="7">
        <f>+SUMIF($N$3:$N$8,G518,$O$3:$O$8)*2</f>
        <v>0</v>
      </c>
      <c r="K518" s="140"/>
    </row>
    <row r="519" spans="1:11" ht="15.75">
      <c r="A519" s="7"/>
      <c r="B519" s="35" t="s">
        <v>100</v>
      </c>
      <c r="C519" s="35"/>
      <c r="D519" s="104"/>
      <c r="E519" s="7"/>
      <c r="G519" s="7"/>
      <c r="H519" s="7"/>
      <c r="K519" s="140"/>
    </row>
    <row r="520" spans="1:11" ht="15.75">
      <c r="A520" s="7"/>
      <c r="B520" s="35" t="s">
        <v>102</v>
      </c>
      <c r="C520" s="36"/>
      <c r="D520" s="104"/>
      <c r="E520" s="7"/>
      <c r="G520" s="7"/>
      <c r="H520" s="7"/>
      <c r="K520" s="136"/>
    </row>
    <row r="521" spans="1:11" ht="15.75">
      <c r="A521" s="7"/>
      <c r="B521" s="35" t="s">
        <v>237</v>
      </c>
      <c r="C521" s="36"/>
      <c r="D521" s="36"/>
      <c r="E521" s="7"/>
      <c r="G521" s="7"/>
      <c r="H521" s="7"/>
      <c r="K521" s="136"/>
    </row>
    <row r="522" spans="1:11" ht="15.75">
      <c r="A522" s="7"/>
      <c r="B522" s="35"/>
      <c r="C522" s="36"/>
      <c r="D522" s="36"/>
      <c r="E522" s="7"/>
      <c r="G522" s="7"/>
      <c r="H522" s="7"/>
      <c r="K522" s="136"/>
    </row>
    <row r="523" spans="1:11" ht="15.75">
      <c r="A523" s="147"/>
      <c r="C523" s="148"/>
      <c r="D523" s="148"/>
      <c r="E523" s="147"/>
      <c r="G523" s="147"/>
      <c r="H523" s="147"/>
      <c r="K523" s="136"/>
    </row>
    <row r="524" spans="1:11" ht="15.75">
      <c r="A524" s="6"/>
      <c r="B524" s="6"/>
      <c r="C524" s="136"/>
      <c r="D524" s="136"/>
      <c r="E524" s="6"/>
      <c r="F524" s="6"/>
      <c r="G524" s="6"/>
      <c r="H524" s="6"/>
      <c r="K524" s="136"/>
    </row>
    <row r="525" spans="1:11" ht="15.75">
      <c r="A525" s="6"/>
      <c r="B525" s="136"/>
      <c r="C525" s="136"/>
      <c r="D525" s="136"/>
      <c r="E525" s="6"/>
      <c r="F525" s="6"/>
      <c r="G525" s="6"/>
      <c r="H525" s="6"/>
      <c r="K525" s="136"/>
    </row>
    <row r="526" spans="1:11" ht="15.75">
      <c r="B526" s="150" t="s">
        <v>187</v>
      </c>
      <c r="C526" s="150"/>
      <c r="D526" s="60"/>
      <c r="K526" s="136"/>
    </row>
    <row r="527" spans="1:11" ht="15.75">
      <c r="B527" s="110" t="s">
        <v>107</v>
      </c>
      <c r="C527" s="111">
        <f ca="1">+SUMIF($C:$C,B527,$H:$H)</f>
        <v>986.5</v>
      </c>
      <c r="D527" s="60"/>
      <c r="K527" s="6"/>
    </row>
    <row r="528" spans="1:11" ht="15.75">
      <c r="B528" s="110" t="s">
        <v>113</v>
      </c>
      <c r="C528" s="111">
        <f ca="1">+SUMIF($C:$C,B528,$H:$H)</f>
        <v>147.5</v>
      </c>
      <c r="D528" s="60"/>
      <c r="K528" s="6"/>
    </row>
    <row r="529" spans="2:11" ht="15.75">
      <c r="B529" s="110" t="s">
        <v>140</v>
      </c>
      <c r="C529" s="111">
        <f ca="1">+SUMIF($C:$C,B529,$H:$H)</f>
        <v>136</v>
      </c>
      <c r="D529" s="60"/>
      <c r="K529" s="6"/>
    </row>
    <row r="530" spans="2:11" ht="15.75">
      <c r="B530" s="60"/>
      <c r="C530" s="60"/>
      <c r="D530" s="60"/>
      <c r="K530" s="6"/>
    </row>
    <row r="531" spans="2:11" ht="15.75">
      <c r="B531" s="60"/>
      <c r="C531" s="60"/>
      <c r="D531" s="60"/>
      <c r="K531" s="6"/>
    </row>
    <row r="532" spans="2:11" ht="15.75">
      <c r="B532" s="60"/>
      <c r="C532" s="60"/>
      <c r="D532" s="60"/>
      <c r="K532" s="6"/>
    </row>
    <row r="533" spans="2:11" ht="15.75">
      <c r="B533" s="60"/>
      <c r="C533" s="60"/>
      <c r="D533" s="60"/>
      <c r="K533" s="6"/>
    </row>
    <row r="534" spans="2:11" ht="15.75">
      <c r="B534" s="60"/>
      <c r="C534" s="60"/>
      <c r="D534" s="60"/>
      <c r="K534" s="6"/>
    </row>
    <row r="535" spans="2:11" ht="15.75">
      <c r="B535" s="60"/>
      <c r="C535" s="60"/>
      <c r="D535" s="60"/>
      <c r="K535" s="6"/>
    </row>
    <row r="536" spans="2:11" ht="15.75">
      <c r="B536" s="60"/>
      <c r="C536" s="60"/>
      <c r="D536" s="60"/>
      <c r="K536" s="6"/>
    </row>
    <row r="537" spans="2:11" ht="15.75">
      <c r="B537" s="60"/>
      <c r="C537" s="60"/>
      <c r="D537" s="60"/>
      <c r="K537" s="6"/>
    </row>
    <row r="538" spans="2:11" ht="15.75">
      <c r="B538" s="60"/>
      <c r="C538" s="60"/>
      <c r="D538" s="60"/>
      <c r="K538" s="6"/>
    </row>
    <row r="539" spans="2:11" ht="15.75">
      <c r="B539" s="60"/>
      <c r="C539" s="60"/>
      <c r="D539" s="60"/>
      <c r="K539" s="6"/>
    </row>
    <row r="540" spans="2:11" ht="15.75">
      <c r="B540" s="60"/>
      <c r="C540" s="60"/>
      <c r="D540" s="60"/>
      <c r="K540" s="6"/>
    </row>
    <row r="541" spans="2:11" ht="15.75">
      <c r="B541" s="60"/>
      <c r="C541" s="60"/>
      <c r="D541" s="60"/>
      <c r="K541" s="6"/>
    </row>
    <row r="542" spans="2:11" ht="15.75">
      <c r="B542" s="60"/>
      <c r="C542" s="60"/>
      <c r="D542" s="60"/>
      <c r="K542" s="6"/>
    </row>
    <row r="543" spans="2:11" ht="15.75">
      <c r="B543" s="60"/>
      <c r="C543" s="60"/>
      <c r="D543" s="60"/>
      <c r="K543" s="6"/>
    </row>
    <row r="544" spans="2:11" ht="15.75">
      <c r="B544" s="60"/>
      <c r="C544" s="60"/>
      <c r="D544" s="60"/>
      <c r="K544" s="6"/>
    </row>
    <row r="545" spans="2:11" ht="15.75">
      <c r="B545" s="60"/>
      <c r="C545" s="60"/>
      <c r="D545" s="60"/>
      <c r="K545" s="6"/>
    </row>
    <row r="546" spans="2:11" ht="15.75">
      <c r="B546" s="60"/>
      <c r="C546" s="60"/>
      <c r="D546" s="60"/>
      <c r="K546" s="6"/>
    </row>
    <row r="547" spans="2:11" ht="15.75">
      <c r="B547" s="60"/>
      <c r="C547" s="60"/>
      <c r="D547" s="60"/>
      <c r="K547" s="6"/>
    </row>
    <row r="548" spans="2:11" ht="15.75">
      <c r="B548" s="60"/>
      <c r="C548" s="60"/>
      <c r="D548" s="60"/>
      <c r="K548" s="6"/>
    </row>
    <row r="549" spans="2:11" ht="15.75">
      <c r="B549" s="60"/>
      <c r="C549" s="60"/>
      <c r="D549" s="60"/>
      <c r="K549" s="6"/>
    </row>
    <row r="550" spans="2:11" ht="15.75">
      <c r="B550" s="60"/>
      <c r="C550" s="60"/>
      <c r="D550" s="60"/>
      <c r="K550" s="6"/>
    </row>
    <row r="551" spans="2:11" ht="15.75">
      <c r="B551" s="60"/>
      <c r="C551" s="60"/>
      <c r="D551" s="60"/>
    </row>
    <row r="552" spans="2:11" ht="15.75">
      <c r="B552" s="60"/>
      <c r="C552" s="60"/>
      <c r="D552" s="60"/>
    </row>
    <row r="553" spans="2:11" ht="15.75">
      <c r="B553" s="60"/>
      <c r="C553" s="60"/>
      <c r="D553" s="60"/>
    </row>
    <row r="554" spans="2:11" ht="15.75">
      <c r="B554" s="60"/>
      <c r="C554" s="60"/>
      <c r="D554" s="60"/>
    </row>
    <row r="555" spans="2:11" ht="15.75">
      <c r="B555" s="60"/>
      <c r="C555" s="60"/>
      <c r="D555" s="60"/>
    </row>
    <row r="556" spans="2:11" ht="15.75">
      <c r="B556" s="60"/>
      <c r="C556" s="60"/>
      <c r="D556" s="60"/>
    </row>
    <row r="557" spans="2:11" ht="15.75">
      <c r="B557" s="60"/>
      <c r="C557" s="60"/>
      <c r="D557" s="60"/>
    </row>
    <row r="558" spans="2:11" ht="15.75">
      <c r="B558" s="60"/>
      <c r="C558" s="60"/>
      <c r="D558" s="60"/>
    </row>
  </sheetData>
  <sortState ref="B363:E399">
    <sortCondition ref="E372:E377"/>
  </sortState>
  <mergeCells count="2">
    <mergeCell ref="J5:K5"/>
    <mergeCell ref="B526:C526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señor marcelo</dc:creator>
  <cp:lastModifiedBy>novoaf</cp:lastModifiedBy>
  <cp:lastPrinted>2017-03-15T21:56:42Z</cp:lastPrinted>
  <dcterms:created xsi:type="dcterms:W3CDTF">2015-01-15T16:10:21Z</dcterms:created>
  <dcterms:modified xsi:type="dcterms:W3CDTF">2017-03-16T22:50:46Z</dcterms:modified>
</cp:coreProperties>
</file>